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xl/volatileDependencies.xml" ContentType="application/vnd.openxmlformats-officedocument.spreadsheetml.volatileDependenc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showInkAnnotation="0" autoCompressPictures="0"/>
  <mc:AlternateContent xmlns:mc="http://schemas.openxmlformats.org/markup-compatibility/2006">
    <mc:Choice Requires="x15">
      <x15ac:absPath xmlns:x15ac="http://schemas.microsoft.com/office/spreadsheetml/2010/11/ac" url="https://iceholdings-my.sharepoint.com/personal/kjelinek1_cpex_com/Documents/Desktop/Updated Templates/"/>
    </mc:Choice>
  </mc:AlternateContent>
  <xr:revisionPtr revIDLastSave="2" documentId="8_{5521518A-5A9D-4D88-B2F7-CB56734045CA}" xr6:coauthVersionLast="47" xr6:coauthVersionMax="47" xr10:uidLastSave="{9D5A0649-7596-467B-98EF-216B5DF2AB70}"/>
  <bookViews>
    <workbookView xWindow="-110" yWindow="-110" windowWidth="19420" windowHeight="10560" tabRatio="500" activeTab="1" xr2:uid="{00000000-000D-0000-FFFF-FFFF00000000}"/>
  </bookViews>
  <sheets>
    <sheet name="Cover" sheetId="13" r:id="rId1"/>
    <sheet name="Main" sheetId="15" r:id="rId2"/>
    <sheet name="Quote Table" sheetId="16" r:id="rId3"/>
    <sheet name="Data Field Index" sheetId="17" r:id="rId4"/>
  </sheets>
  <definedNames>
    <definedName name="_xlnm.Print_Area" localSheetId="1">Main!$A$1:$K$36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18" i="17" l="1"/>
  <c r="B78" i="16"/>
  <c r="C78" i="16"/>
  <c r="D78" i="16"/>
  <c r="E78" i="16"/>
  <c r="G78" i="16"/>
  <c r="H78" i="16"/>
  <c r="I78" i="16"/>
  <c r="J78" i="16"/>
  <c r="K78" i="16"/>
  <c r="L78" i="16"/>
  <c r="M78" i="16"/>
  <c r="N78" i="16"/>
  <c r="O78" i="16"/>
  <c r="P78" i="16"/>
  <c r="Q78" i="16"/>
  <c r="B79" i="16"/>
  <c r="C79" i="16"/>
  <c r="D79" i="16"/>
  <c r="E79" i="16"/>
  <c r="G79" i="16"/>
  <c r="H79" i="16"/>
  <c r="I79" i="16"/>
  <c r="J79" i="16"/>
  <c r="K79" i="16"/>
  <c r="L79" i="16"/>
  <c r="M79" i="16"/>
  <c r="N79" i="16"/>
  <c r="O79" i="16"/>
  <c r="P79" i="16"/>
  <c r="Q79" i="16"/>
  <c r="B36" i="16"/>
  <c r="C36" i="16"/>
  <c r="D36" i="16"/>
  <c r="E36" i="16"/>
  <c r="G36" i="16"/>
  <c r="H36" i="16"/>
  <c r="I36" i="16"/>
  <c r="J36" i="16"/>
  <c r="K36" i="16"/>
  <c r="L36" i="16"/>
  <c r="M36" i="16"/>
  <c r="N36" i="16"/>
  <c r="O36" i="16"/>
  <c r="P36" i="16"/>
  <c r="Q36" i="16"/>
  <c r="B37" i="16"/>
  <c r="C37" i="16"/>
  <c r="D37" i="16"/>
  <c r="E37" i="16"/>
  <c r="G37" i="16"/>
  <c r="H37" i="16"/>
  <c r="I37" i="16"/>
  <c r="J37" i="16"/>
  <c r="K37" i="16"/>
  <c r="L37" i="16"/>
  <c r="M37" i="16"/>
  <c r="N37" i="16"/>
  <c r="O37" i="16"/>
  <c r="P37" i="16"/>
  <c r="Q37" i="16"/>
  <c r="Q199" i="16"/>
  <c r="P199" i="16"/>
  <c r="O199" i="16"/>
  <c r="N199" i="16"/>
  <c r="M199" i="16"/>
  <c r="L199" i="16"/>
  <c r="K199" i="16"/>
  <c r="J199" i="16"/>
  <c r="I199" i="16"/>
  <c r="H199" i="16"/>
  <c r="G199" i="16"/>
  <c r="E199" i="16"/>
  <c r="F199" i="16" s="1"/>
  <c r="D199" i="16"/>
  <c r="C199" i="16"/>
  <c r="B199" i="16"/>
  <c r="Q198" i="16"/>
  <c r="P198" i="16"/>
  <c r="O198" i="16"/>
  <c r="N198" i="16"/>
  <c r="M198" i="16"/>
  <c r="L198" i="16"/>
  <c r="K198" i="16"/>
  <c r="J198" i="16"/>
  <c r="I198" i="16"/>
  <c r="H198" i="16"/>
  <c r="G198" i="16"/>
  <c r="E198" i="16"/>
  <c r="F198" i="16" s="1"/>
  <c r="D198" i="16"/>
  <c r="C198" i="16"/>
  <c r="B198" i="16"/>
  <c r="Q197" i="16"/>
  <c r="P197" i="16"/>
  <c r="O197" i="16"/>
  <c r="N197" i="16"/>
  <c r="M197" i="16"/>
  <c r="L197" i="16"/>
  <c r="K197" i="16"/>
  <c r="J197" i="16"/>
  <c r="I197" i="16"/>
  <c r="H197" i="16"/>
  <c r="G197" i="16"/>
  <c r="E197" i="16"/>
  <c r="F197" i="16" s="1"/>
  <c r="D197" i="16"/>
  <c r="C197" i="16"/>
  <c r="B197" i="16"/>
  <c r="Q196" i="16"/>
  <c r="P196" i="16"/>
  <c r="O196" i="16"/>
  <c r="N196" i="16"/>
  <c r="M196" i="16"/>
  <c r="L196" i="16"/>
  <c r="K196" i="16"/>
  <c r="J196" i="16"/>
  <c r="I196" i="16"/>
  <c r="H196" i="16"/>
  <c r="G196" i="16"/>
  <c r="E196" i="16"/>
  <c r="F196" i="16" s="1"/>
  <c r="D196" i="16"/>
  <c r="C196" i="16"/>
  <c r="B196" i="16"/>
  <c r="Q195" i="16"/>
  <c r="P195" i="16"/>
  <c r="O195" i="16"/>
  <c r="N195" i="16"/>
  <c r="M195" i="16"/>
  <c r="L195" i="16"/>
  <c r="K195" i="16"/>
  <c r="J195" i="16"/>
  <c r="I195" i="16"/>
  <c r="H195" i="16"/>
  <c r="G195" i="16"/>
  <c r="E195" i="16"/>
  <c r="F195" i="16" s="1"/>
  <c r="D195" i="16"/>
  <c r="C195" i="16"/>
  <c r="B195" i="16"/>
  <c r="Q194" i="16"/>
  <c r="P194" i="16"/>
  <c r="O194" i="16"/>
  <c r="N194" i="16"/>
  <c r="M194" i="16"/>
  <c r="L194" i="16"/>
  <c r="K194" i="16"/>
  <c r="J194" i="16"/>
  <c r="I194" i="16"/>
  <c r="H194" i="16"/>
  <c r="G194" i="16"/>
  <c r="E194" i="16"/>
  <c r="F194" i="16" s="1"/>
  <c r="D194" i="16"/>
  <c r="C194" i="16"/>
  <c r="B194" i="16"/>
  <c r="Q193" i="16"/>
  <c r="P193" i="16"/>
  <c r="O193" i="16"/>
  <c r="N193" i="16"/>
  <c r="M193" i="16"/>
  <c r="L193" i="16"/>
  <c r="K193" i="16"/>
  <c r="J193" i="16"/>
  <c r="I193" i="16"/>
  <c r="H193" i="16"/>
  <c r="G193" i="16"/>
  <c r="E193" i="16"/>
  <c r="F193" i="16" s="1"/>
  <c r="D193" i="16"/>
  <c r="C193" i="16"/>
  <c r="B193" i="16"/>
  <c r="Q192" i="16"/>
  <c r="P192" i="16"/>
  <c r="O192" i="16"/>
  <c r="N192" i="16"/>
  <c r="M192" i="16"/>
  <c r="L192" i="16"/>
  <c r="K192" i="16"/>
  <c r="J192" i="16"/>
  <c r="I192" i="16"/>
  <c r="H192" i="16"/>
  <c r="G192" i="16"/>
  <c r="E192" i="16"/>
  <c r="F192" i="16" s="1"/>
  <c r="D192" i="16"/>
  <c r="C192" i="16"/>
  <c r="B192" i="16"/>
  <c r="Q191" i="16"/>
  <c r="P191" i="16"/>
  <c r="O191" i="16"/>
  <c r="N191" i="16"/>
  <c r="M191" i="16"/>
  <c r="L191" i="16"/>
  <c r="K191" i="16"/>
  <c r="J191" i="16"/>
  <c r="I191" i="16"/>
  <c r="H191" i="16"/>
  <c r="G191" i="16"/>
  <c r="E191" i="16"/>
  <c r="F191" i="16" s="1"/>
  <c r="D191" i="16"/>
  <c r="C191" i="16"/>
  <c r="B191" i="16"/>
  <c r="Q190" i="16"/>
  <c r="P190" i="16"/>
  <c r="O190" i="16"/>
  <c r="N190" i="16"/>
  <c r="M190" i="16"/>
  <c r="L190" i="16"/>
  <c r="K190" i="16"/>
  <c r="J190" i="16"/>
  <c r="I190" i="16"/>
  <c r="H190" i="16"/>
  <c r="G190" i="16"/>
  <c r="E190" i="16"/>
  <c r="F190" i="16" s="1"/>
  <c r="D190" i="16"/>
  <c r="C190" i="16"/>
  <c r="B190" i="16"/>
  <c r="Q189" i="16"/>
  <c r="P189" i="16"/>
  <c r="O189" i="16"/>
  <c r="N189" i="16"/>
  <c r="M189" i="16"/>
  <c r="L189" i="16"/>
  <c r="K189" i="16"/>
  <c r="J189" i="16"/>
  <c r="I189" i="16"/>
  <c r="H189" i="16"/>
  <c r="G189" i="16"/>
  <c r="E189" i="16"/>
  <c r="F189" i="16" s="1"/>
  <c r="D189" i="16"/>
  <c r="C189" i="16"/>
  <c r="B189" i="16"/>
  <c r="Q188" i="16"/>
  <c r="P188" i="16"/>
  <c r="O188" i="16"/>
  <c r="N188" i="16"/>
  <c r="M188" i="16"/>
  <c r="L188" i="16"/>
  <c r="K188" i="16"/>
  <c r="J188" i="16"/>
  <c r="I188" i="16"/>
  <c r="H188" i="16"/>
  <c r="G188" i="16"/>
  <c r="E188" i="16"/>
  <c r="F188" i="16" s="1"/>
  <c r="D188" i="16"/>
  <c r="C188" i="16"/>
  <c r="B188" i="16"/>
  <c r="Q187" i="16"/>
  <c r="P187" i="16"/>
  <c r="O187" i="16"/>
  <c r="N187" i="16"/>
  <c r="M187" i="16"/>
  <c r="L187" i="16"/>
  <c r="K187" i="16"/>
  <c r="J187" i="16"/>
  <c r="I187" i="16"/>
  <c r="H187" i="16"/>
  <c r="G187" i="16"/>
  <c r="E187" i="16"/>
  <c r="F187" i="16" s="1"/>
  <c r="D187" i="16"/>
  <c r="C187" i="16"/>
  <c r="B187" i="16"/>
  <c r="Q186" i="16"/>
  <c r="P186" i="16"/>
  <c r="O186" i="16"/>
  <c r="N186" i="16"/>
  <c r="M186" i="16"/>
  <c r="L186" i="16"/>
  <c r="K186" i="16"/>
  <c r="J186" i="16"/>
  <c r="I186" i="16"/>
  <c r="H186" i="16"/>
  <c r="G186" i="16"/>
  <c r="E186" i="16"/>
  <c r="F186" i="16" s="1"/>
  <c r="D186" i="16"/>
  <c r="C186" i="16"/>
  <c r="B186" i="16"/>
  <c r="Q185" i="16"/>
  <c r="P185" i="16"/>
  <c r="O185" i="16"/>
  <c r="N185" i="16"/>
  <c r="M185" i="16"/>
  <c r="L185" i="16"/>
  <c r="K185" i="16"/>
  <c r="J185" i="16"/>
  <c r="I185" i="16"/>
  <c r="H185" i="16"/>
  <c r="G185" i="16"/>
  <c r="E185" i="16"/>
  <c r="F185" i="16" s="1"/>
  <c r="D185" i="16"/>
  <c r="C185" i="16"/>
  <c r="B185" i="16"/>
  <c r="Q184" i="16"/>
  <c r="P184" i="16"/>
  <c r="O184" i="16"/>
  <c r="N184" i="16"/>
  <c r="M184" i="16"/>
  <c r="L184" i="16"/>
  <c r="K184" i="16"/>
  <c r="J184" i="16"/>
  <c r="I184" i="16"/>
  <c r="H184" i="16"/>
  <c r="G184" i="16"/>
  <c r="E184" i="16"/>
  <c r="F184" i="16" s="1"/>
  <c r="D184" i="16"/>
  <c r="C184" i="16"/>
  <c r="B184" i="16"/>
  <c r="Q183" i="16"/>
  <c r="P183" i="16"/>
  <c r="O183" i="16"/>
  <c r="N183" i="16"/>
  <c r="M183" i="16"/>
  <c r="L183" i="16"/>
  <c r="K183" i="16"/>
  <c r="J183" i="16"/>
  <c r="I183" i="16"/>
  <c r="H183" i="16"/>
  <c r="G183" i="16"/>
  <c r="E183" i="16"/>
  <c r="F183" i="16" s="1"/>
  <c r="D183" i="16"/>
  <c r="C183" i="16"/>
  <c r="B183" i="16"/>
  <c r="Q182" i="16"/>
  <c r="P182" i="16"/>
  <c r="O182" i="16"/>
  <c r="N182" i="16"/>
  <c r="M182" i="16"/>
  <c r="L182" i="16"/>
  <c r="K182" i="16"/>
  <c r="J182" i="16"/>
  <c r="I182" i="16"/>
  <c r="H182" i="16"/>
  <c r="G182" i="16"/>
  <c r="E182" i="16"/>
  <c r="F182" i="16" s="1"/>
  <c r="D182" i="16"/>
  <c r="C182" i="16"/>
  <c r="B182" i="16"/>
  <c r="Q181" i="16"/>
  <c r="P181" i="16"/>
  <c r="O181" i="16"/>
  <c r="N181" i="16"/>
  <c r="M181" i="16"/>
  <c r="L181" i="16"/>
  <c r="K181" i="16"/>
  <c r="J181" i="16"/>
  <c r="I181" i="16"/>
  <c r="H181" i="16"/>
  <c r="G181" i="16"/>
  <c r="E181" i="16"/>
  <c r="F181" i="16" s="1"/>
  <c r="D181" i="16"/>
  <c r="C181" i="16"/>
  <c r="B181" i="16"/>
  <c r="Q180" i="16"/>
  <c r="P180" i="16"/>
  <c r="O180" i="16"/>
  <c r="N180" i="16"/>
  <c r="M180" i="16"/>
  <c r="L180" i="16"/>
  <c r="K180" i="16"/>
  <c r="J180" i="16"/>
  <c r="I180" i="16"/>
  <c r="H180" i="16"/>
  <c r="G180" i="16"/>
  <c r="E180" i="16"/>
  <c r="F180" i="16" s="1"/>
  <c r="D180" i="16"/>
  <c r="C180" i="16"/>
  <c r="B180" i="16"/>
  <c r="Q179" i="16"/>
  <c r="P179" i="16"/>
  <c r="O179" i="16"/>
  <c r="N179" i="16"/>
  <c r="M179" i="16"/>
  <c r="L179" i="16"/>
  <c r="K179" i="16"/>
  <c r="J179" i="16"/>
  <c r="I179" i="16"/>
  <c r="H179" i="16"/>
  <c r="G179" i="16"/>
  <c r="E179" i="16"/>
  <c r="F179" i="16" s="1"/>
  <c r="D179" i="16"/>
  <c r="C179" i="16"/>
  <c r="B179" i="16"/>
  <c r="Q178" i="16"/>
  <c r="P178" i="16"/>
  <c r="O178" i="16"/>
  <c r="N178" i="16"/>
  <c r="M178" i="16"/>
  <c r="L178" i="16"/>
  <c r="K178" i="16"/>
  <c r="J178" i="16"/>
  <c r="I178" i="16"/>
  <c r="H178" i="16"/>
  <c r="G178" i="16"/>
  <c r="E178" i="16"/>
  <c r="F178" i="16" s="1"/>
  <c r="D178" i="16"/>
  <c r="C178" i="16"/>
  <c r="B178" i="16"/>
  <c r="Q177" i="16"/>
  <c r="P177" i="16"/>
  <c r="O177" i="16"/>
  <c r="N177" i="16"/>
  <c r="M177" i="16"/>
  <c r="L177" i="16"/>
  <c r="K177" i="16"/>
  <c r="J177" i="16"/>
  <c r="I177" i="16"/>
  <c r="H177" i="16"/>
  <c r="G177" i="16"/>
  <c r="E177" i="16"/>
  <c r="F177" i="16" s="1"/>
  <c r="D177" i="16"/>
  <c r="C177" i="16"/>
  <c r="B177" i="16"/>
  <c r="Q176" i="16"/>
  <c r="P176" i="16"/>
  <c r="O176" i="16"/>
  <c r="N176" i="16"/>
  <c r="M176" i="16"/>
  <c r="L176" i="16"/>
  <c r="K176" i="16"/>
  <c r="J176" i="16"/>
  <c r="I176" i="16"/>
  <c r="H176" i="16"/>
  <c r="G176" i="16"/>
  <c r="E176" i="16"/>
  <c r="F176" i="16" s="1"/>
  <c r="D176" i="16"/>
  <c r="C176" i="16"/>
  <c r="B176" i="16"/>
  <c r="Q175" i="16"/>
  <c r="P175" i="16"/>
  <c r="O175" i="16"/>
  <c r="N175" i="16"/>
  <c r="M175" i="16"/>
  <c r="L175" i="16"/>
  <c r="K175" i="16"/>
  <c r="J175" i="16"/>
  <c r="I175" i="16"/>
  <c r="H175" i="16"/>
  <c r="G175" i="16"/>
  <c r="E175" i="16"/>
  <c r="F175" i="16" s="1"/>
  <c r="D175" i="16"/>
  <c r="C175" i="16"/>
  <c r="B175" i="16"/>
  <c r="Q174" i="16"/>
  <c r="P174" i="16"/>
  <c r="O174" i="16"/>
  <c r="N174" i="16"/>
  <c r="M174" i="16"/>
  <c r="L174" i="16"/>
  <c r="K174" i="16"/>
  <c r="J174" i="16"/>
  <c r="I174" i="16"/>
  <c r="H174" i="16"/>
  <c r="G174" i="16"/>
  <c r="E174" i="16"/>
  <c r="F174" i="16" s="1"/>
  <c r="D174" i="16"/>
  <c r="C174" i="16"/>
  <c r="B174" i="16"/>
  <c r="Q173" i="16"/>
  <c r="P173" i="16"/>
  <c r="O173" i="16"/>
  <c r="N173" i="16"/>
  <c r="M173" i="16"/>
  <c r="L173" i="16"/>
  <c r="K173" i="16"/>
  <c r="J173" i="16"/>
  <c r="I173" i="16"/>
  <c r="H173" i="16"/>
  <c r="G173" i="16"/>
  <c r="E173" i="16"/>
  <c r="F173" i="16" s="1"/>
  <c r="D173" i="16"/>
  <c r="C173" i="16"/>
  <c r="B173" i="16"/>
  <c r="Q172" i="16"/>
  <c r="P172" i="16"/>
  <c r="O172" i="16"/>
  <c r="N172" i="16"/>
  <c r="M172" i="16"/>
  <c r="L172" i="16"/>
  <c r="K172" i="16"/>
  <c r="J172" i="16"/>
  <c r="I172" i="16"/>
  <c r="H172" i="16"/>
  <c r="G172" i="16"/>
  <c r="E172" i="16"/>
  <c r="F172" i="16" s="1"/>
  <c r="D172" i="16"/>
  <c r="C172" i="16"/>
  <c r="B172" i="16"/>
  <c r="Q171" i="16"/>
  <c r="P171" i="16"/>
  <c r="O171" i="16"/>
  <c r="N171" i="16"/>
  <c r="M171" i="16"/>
  <c r="L171" i="16"/>
  <c r="K171" i="16"/>
  <c r="J171" i="16"/>
  <c r="I171" i="16"/>
  <c r="H171" i="16"/>
  <c r="G171" i="16"/>
  <c r="E171" i="16"/>
  <c r="F171" i="16" s="1"/>
  <c r="D171" i="16"/>
  <c r="C171" i="16"/>
  <c r="B171" i="16"/>
  <c r="Q170" i="16"/>
  <c r="P170" i="16"/>
  <c r="O170" i="16"/>
  <c r="N170" i="16"/>
  <c r="M170" i="16"/>
  <c r="L170" i="16"/>
  <c r="K170" i="16"/>
  <c r="J170" i="16"/>
  <c r="I170" i="16"/>
  <c r="H170" i="16"/>
  <c r="G170" i="16"/>
  <c r="E170" i="16"/>
  <c r="F170" i="16" s="1"/>
  <c r="D170" i="16"/>
  <c r="C170" i="16"/>
  <c r="B170" i="16"/>
  <c r="Q169" i="16"/>
  <c r="P169" i="16"/>
  <c r="O169" i="16"/>
  <c r="N169" i="16"/>
  <c r="M169" i="16"/>
  <c r="L169" i="16"/>
  <c r="K169" i="16"/>
  <c r="J169" i="16"/>
  <c r="I169" i="16"/>
  <c r="H169" i="16"/>
  <c r="G169" i="16"/>
  <c r="E169" i="16"/>
  <c r="F169" i="16" s="1"/>
  <c r="D169" i="16"/>
  <c r="C169" i="16"/>
  <c r="B169" i="16"/>
  <c r="Q168" i="16"/>
  <c r="P168" i="16"/>
  <c r="O168" i="16"/>
  <c r="N168" i="16"/>
  <c r="M168" i="16"/>
  <c r="L168" i="16"/>
  <c r="K168" i="16"/>
  <c r="J168" i="16"/>
  <c r="I168" i="16"/>
  <c r="H168" i="16"/>
  <c r="G168" i="16"/>
  <c r="E168" i="16"/>
  <c r="F168" i="16" s="1"/>
  <c r="D168" i="16"/>
  <c r="C168" i="16"/>
  <c r="B168" i="16"/>
  <c r="Q167" i="16"/>
  <c r="P167" i="16"/>
  <c r="O167" i="16"/>
  <c r="N167" i="16"/>
  <c r="M167" i="16"/>
  <c r="L167" i="16"/>
  <c r="K167" i="16"/>
  <c r="J167" i="16"/>
  <c r="I167" i="16"/>
  <c r="H167" i="16"/>
  <c r="G167" i="16"/>
  <c r="E167" i="16"/>
  <c r="F167" i="16" s="1"/>
  <c r="D167" i="16"/>
  <c r="C167" i="16"/>
  <c r="B167" i="16"/>
  <c r="Q166" i="16"/>
  <c r="P166" i="16"/>
  <c r="O166" i="16"/>
  <c r="N166" i="16"/>
  <c r="M166" i="16"/>
  <c r="L166" i="16"/>
  <c r="K166" i="16"/>
  <c r="J166" i="16"/>
  <c r="I166" i="16"/>
  <c r="H166" i="16"/>
  <c r="G166" i="16"/>
  <c r="E166" i="16"/>
  <c r="F166" i="16" s="1"/>
  <c r="D166" i="16"/>
  <c r="C166" i="16"/>
  <c r="B166" i="16"/>
  <c r="Q165" i="16"/>
  <c r="P165" i="16"/>
  <c r="O165" i="16"/>
  <c r="N165" i="16"/>
  <c r="M165" i="16"/>
  <c r="L165" i="16"/>
  <c r="K165" i="16"/>
  <c r="J165" i="16"/>
  <c r="I165" i="16"/>
  <c r="H165" i="16"/>
  <c r="G165" i="16"/>
  <c r="E165" i="16"/>
  <c r="F165" i="16" s="1"/>
  <c r="D165" i="16"/>
  <c r="C165" i="16"/>
  <c r="B165" i="16"/>
  <c r="Q164" i="16"/>
  <c r="P164" i="16"/>
  <c r="O164" i="16"/>
  <c r="N164" i="16"/>
  <c r="M164" i="16"/>
  <c r="L164" i="16"/>
  <c r="K164" i="16"/>
  <c r="J164" i="16"/>
  <c r="I164" i="16"/>
  <c r="H164" i="16"/>
  <c r="G164" i="16"/>
  <c r="E164" i="16"/>
  <c r="F164" i="16" s="1"/>
  <c r="D164" i="16"/>
  <c r="C164" i="16"/>
  <c r="B164" i="16"/>
  <c r="Q163" i="16"/>
  <c r="P163" i="16"/>
  <c r="O163" i="16"/>
  <c r="N163" i="16"/>
  <c r="M163" i="16"/>
  <c r="L163" i="16"/>
  <c r="K163" i="16"/>
  <c r="J163" i="16"/>
  <c r="I163" i="16"/>
  <c r="H163" i="16"/>
  <c r="G163" i="16"/>
  <c r="E163" i="16"/>
  <c r="F163" i="16" s="1"/>
  <c r="D163" i="16"/>
  <c r="C163" i="16"/>
  <c r="B163" i="16"/>
  <c r="Q162" i="16"/>
  <c r="P162" i="16"/>
  <c r="O162" i="16"/>
  <c r="N162" i="16"/>
  <c r="M162" i="16"/>
  <c r="L162" i="16"/>
  <c r="K162" i="16"/>
  <c r="J162" i="16"/>
  <c r="I162" i="16"/>
  <c r="H162" i="16"/>
  <c r="G162" i="16"/>
  <c r="E162" i="16"/>
  <c r="F162" i="16" s="1"/>
  <c r="D162" i="16"/>
  <c r="C162" i="16"/>
  <c r="B162" i="16"/>
  <c r="Q161" i="16"/>
  <c r="P161" i="16"/>
  <c r="O161" i="16"/>
  <c r="N161" i="16"/>
  <c r="M161" i="16"/>
  <c r="L161" i="16"/>
  <c r="K161" i="16"/>
  <c r="J161" i="16"/>
  <c r="I161" i="16"/>
  <c r="H161" i="16"/>
  <c r="G161" i="16"/>
  <c r="E161" i="16"/>
  <c r="F161" i="16" s="1"/>
  <c r="D161" i="16"/>
  <c r="C161" i="16"/>
  <c r="B161" i="16"/>
  <c r="Q160" i="16"/>
  <c r="P160" i="16"/>
  <c r="O160" i="16"/>
  <c r="N160" i="16"/>
  <c r="M160" i="16"/>
  <c r="L160" i="16"/>
  <c r="K160" i="16"/>
  <c r="J160" i="16"/>
  <c r="I160" i="16"/>
  <c r="H160" i="16"/>
  <c r="G160" i="16"/>
  <c r="E160" i="16"/>
  <c r="F160" i="16" s="1"/>
  <c r="D160" i="16"/>
  <c r="C160" i="16"/>
  <c r="B160" i="16"/>
  <c r="Q159" i="16"/>
  <c r="P159" i="16"/>
  <c r="O159" i="16"/>
  <c r="N159" i="16"/>
  <c r="M159" i="16"/>
  <c r="L159" i="16"/>
  <c r="K159" i="16"/>
  <c r="J159" i="16"/>
  <c r="I159" i="16"/>
  <c r="H159" i="16"/>
  <c r="G159" i="16"/>
  <c r="E159" i="16"/>
  <c r="F159" i="16" s="1"/>
  <c r="D159" i="16"/>
  <c r="C159" i="16"/>
  <c r="B159" i="16"/>
  <c r="Q158" i="16"/>
  <c r="P158" i="16"/>
  <c r="O158" i="16"/>
  <c r="N158" i="16"/>
  <c r="M158" i="16"/>
  <c r="L158" i="16"/>
  <c r="K158" i="16"/>
  <c r="J158" i="16"/>
  <c r="I158" i="16"/>
  <c r="H158" i="16"/>
  <c r="G158" i="16"/>
  <c r="E158" i="16"/>
  <c r="F158" i="16" s="1"/>
  <c r="D158" i="16"/>
  <c r="C158" i="16"/>
  <c r="B158" i="16"/>
  <c r="Q157" i="16"/>
  <c r="P157" i="16"/>
  <c r="O157" i="16"/>
  <c r="N157" i="16"/>
  <c r="M157" i="16"/>
  <c r="L157" i="16"/>
  <c r="K157" i="16"/>
  <c r="J157" i="16"/>
  <c r="I157" i="16"/>
  <c r="H157" i="16"/>
  <c r="G157" i="16"/>
  <c r="E157" i="16"/>
  <c r="F157" i="16" s="1"/>
  <c r="D157" i="16"/>
  <c r="C157" i="16"/>
  <c r="B157" i="16"/>
  <c r="Q156" i="16"/>
  <c r="P156" i="16"/>
  <c r="O156" i="16"/>
  <c r="N156" i="16"/>
  <c r="M156" i="16"/>
  <c r="L156" i="16"/>
  <c r="K156" i="16"/>
  <c r="J156" i="16"/>
  <c r="I156" i="16"/>
  <c r="H156" i="16"/>
  <c r="G156" i="16"/>
  <c r="E156" i="16"/>
  <c r="F156" i="16" s="1"/>
  <c r="D156" i="16"/>
  <c r="C156" i="16"/>
  <c r="B156" i="16"/>
  <c r="Q155" i="16"/>
  <c r="P155" i="16"/>
  <c r="O155" i="16"/>
  <c r="N155" i="16"/>
  <c r="M155" i="16"/>
  <c r="L155" i="16"/>
  <c r="K155" i="16"/>
  <c r="J155" i="16"/>
  <c r="I155" i="16"/>
  <c r="H155" i="16"/>
  <c r="G155" i="16"/>
  <c r="E155" i="16"/>
  <c r="F155" i="16" s="1"/>
  <c r="D155" i="16"/>
  <c r="C155" i="16"/>
  <c r="B155" i="16"/>
  <c r="Q154" i="16"/>
  <c r="P154" i="16"/>
  <c r="O154" i="16"/>
  <c r="N154" i="16"/>
  <c r="M154" i="16"/>
  <c r="L154" i="16"/>
  <c r="K154" i="16"/>
  <c r="J154" i="16"/>
  <c r="I154" i="16"/>
  <c r="H154" i="16"/>
  <c r="G154" i="16"/>
  <c r="E154" i="16"/>
  <c r="F154" i="16" s="1"/>
  <c r="D154" i="16"/>
  <c r="C154" i="16"/>
  <c r="B154" i="16"/>
  <c r="Q153" i="16"/>
  <c r="P153" i="16"/>
  <c r="O153" i="16"/>
  <c r="N153" i="16"/>
  <c r="M153" i="16"/>
  <c r="L153" i="16"/>
  <c r="K153" i="16"/>
  <c r="J153" i="16"/>
  <c r="I153" i="16"/>
  <c r="H153" i="16"/>
  <c r="G153" i="16"/>
  <c r="E153" i="16"/>
  <c r="F153" i="16" s="1"/>
  <c r="D153" i="16"/>
  <c r="C153" i="16"/>
  <c r="B153" i="16"/>
  <c r="Q152" i="16"/>
  <c r="P152" i="16"/>
  <c r="O152" i="16"/>
  <c r="N152" i="16"/>
  <c r="M152" i="16"/>
  <c r="L152" i="16"/>
  <c r="K152" i="16"/>
  <c r="J152" i="16"/>
  <c r="I152" i="16"/>
  <c r="H152" i="16"/>
  <c r="G152" i="16"/>
  <c r="E152" i="16"/>
  <c r="F152" i="16" s="1"/>
  <c r="D152" i="16"/>
  <c r="C152" i="16"/>
  <c r="B152" i="16"/>
  <c r="Q151" i="16"/>
  <c r="P151" i="16"/>
  <c r="O151" i="16"/>
  <c r="N151" i="16"/>
  <c r="M151" i="16"/>
  <c r="L151" i="16"/>
  <c r="K151" i="16"/>
  <c r="J151" i="16"/>
  <c r="I151" i="16"/>
  <c r="H151" i="16"/>
  <c r="G151" i="16"/>
  <c r="E151" i="16"/>
  <c r="F151" i="16" s="1"/>
  <c r="D151" i="16"/>
  <c r="C151" i="16"/>
  <c r="B151" i="16"/>
  <c r="Q150" i="16"/>
  <c r="P150" i="16"/>
  <c r="O150" i="16"/>
  <c r="N150" i="16"/>
  <c r="M150" i="16"/>
  <c r="L150" i="16"/>
  <c r="K150" i="16"/>
  <c r="J150" i="16"/>
  <c r="I150" i="16"/>
  <c r="H150" i="16"/>
  <c r="G150" i="16"/>
  <c r="E150" i="16"/>
  <c r="F150" i="16" s="1"/>
  <c r="D150" i="16"/>
  <c r="C150" i="16"/>
  <c r="B150" i="16"/>
  <c r="Q149" i="16"/>
  <c r="P149" i="16"/>
  <c r="O149" i="16"/>
  <c r="N149" i="16"/>
  <c r="M149" i="16"/>
  <c r="L149" i="16"/>
  <c r="K149" i="16"/>
  <c r="J149" i="16"/>
  <c r="I149" i="16"/>
  <c r="H149" i="16"/>
  <c r="G149" i="16"/>
  <c r="E149" i="16"/>
  <c r="F149" i="16" s="1"/>
  <c r="D149" i="16"/>
  <c r="C149" i="16"/>
  <c r="B149" i="16"/>
  <c r="Q148" i="16"/>
  <c r="P148" i="16"/>
  <c r="O148" i="16"/>
  <c r="N148" i="16"/>
  <c r="M148" i="16"/>
  <c r="L148" i="16"/>
  <c r="K148" i="16"/>
  <c r="J148" i="16"/>
  <c r="I148" i="16"/>
  <c r="H148" i="16"/>
  <c r="G148" i="16"/>
  <c r="E148" i="16"/>
  <c r="F148" i="16" s="1"/>
  <c r="D148" i="16"/>
  <c r="C148" i="16"/>
  <c r="B148" i="16"/>
  <c r="Q147" i="16"/>
  <c r="P147" i="16"/>
  <c r="O147" i="16"/>
  <c r="N147" i="16"/>
  <c r="M147" i="16"/>
  <c r="L147" i="16"/>
  <c r="K147" i="16"/>
  <c r="J147" i="16"/>
  <c r="I147" i="16"/>
  <c r="H147" i="16"/>
  <c r="G147" i="16"/>
  <c r="E147" i="16"/>
  <c r="F147" i="16" s="1"/>
  <c r="D147" i="16"/>
  <c r="C147" i="16"/>
  <c r="B147" i="16"/>
  <c r="Q146" i="16"/>
  <c r="P146" i="16"/>
  <c r="O146" i="16"/>
  <c r="N146" i="16"/>
  <c r="M146" i="16"/>
  <c r="L146" i="16"/>
  <c r="K146" i="16"/>
  <c r="J146" i="16"/>
  <c r="I146" i="16"/>
  <c r="H146" i="16"/>
  <c r="G146" i="16"/>
  <c r="E146" i="16"/>
  <c r="F146" i="16" s="1"/>
  <c r="D146" i="16"/>
  <c r="C146" i="16"/>
  <c r="B146" i="16"/>
  <c r="Q145" i="16"/>
  <c r="P145" i="16"/>
  <c r="O145" i="16"/>
  <c r="N145" i="16"/>
  <c r="M145" i="16"/>
  <c r="L145" i="16"/>
  <c r="K145" i="16"/>
  <c r="J145" i="16"/>
  <c r="I145" i="16"/>
  <c r="H145" i="16"/>
  <c r="G145" i="16"/>
  <c r="E145" i="16"/>
  <c r="F145" i="16" s="1"/>
  <c r="D145" i="16"/>
  <c r="C145" i="16"/>
  <c r="B145" i="16"/>
  <c r="Q144" i="16"/>
  <c r="P144" i="16"/>
  <c r="O144" i="16"/>
  <c r="N144" i="16"/>
  <c r="M144" i="16"/>
  <c r="L144" i="16"/>
  <c r="K144" i="16"/>
  <c r="J144" i="16"/>
  <c r="I144" i="16"/>
  <c r="H144" i="16"/>
  <c r="G144" i="16"/>
  <c r="E144" i="16"/>
  <c r="F144" i="16" s="1"/>
  <c r="D144" i="16"/>
  <c r="C144" i="16"/>
  <c r="B144" i="16"/>
  <c r="Q143" i="16"/>
  <c r="P143" i="16"/>
  <c r="O143" i="16"/>
  <c r="N143" i="16"/>
  <c r="M143" i="16"/>
  <c r="L143" i="16"/>
  <c r="K143" i="16"/>
  <c r="J143" i="16"/>
  <c r="I143" i="16"/>
  <c r="H143" i="16"/>
  <c r="G143" i="16"/>
  <c r="E143" i="16"/>
  <c r="F143" i="16" s="1"/>
  <c r="D143" i="16"/>
  <c r="C143" i="16"/>
  <c r="B143" i="16"/>
  <c r="Q142" i="16"/>
  <c r="P142" i="16"/>
  <c r="O142" i="16"/>
  <c r="N142" i="16"/>
  <c r="M142" i="16"/>
  <c r="L142" i="16"/>
  <c r="K142" i="16"/>
  <c r="J142" i="16"/>
  <c r="I142" i="16"/>
  <c r="H142" i="16"/>
  <c r="G142" i="16"/>
  <c r="E142" i="16"/>
  <c r="F142" i="16" s="1"/>
  <c r="D142" i="16"/>
  <c r="C142" i="16"/>
  <c r="B142" i="16"/>
  <c r="Q141" i="16"/>
  <c r="P141" i="16"/>
  <c r="O141" i="16"/>
  <c r="N141" i="16"/>
  <c r="M141" i="16"/>
  <c r="L141" i="16"/>
  <c r="K141" i="16"/>
  <c r="J141" i="16"/>
  <c r="I141" i="16"/>
  <c r="H141" i="16"/>
  <c r="G141" i="16"/>
  <c r="E141" i="16"/>
  <c r="F141" i="16" s="1"/>
  <c r="D141" i="16"/>
  <c r="C141" i="16"/>
  <c r="B141" i="16"/>
  <c r="Q140" i="16"/>
  <c r="P140" i="16"/>
  <c r="O140" i="16"/>
  <c r="N140" i="16"/>
  <c r="M140" i="16"/>
  <c r="L140" i="16"/>
  <c r="K140" i="16"/>
  <c r="J140" i="16"/>
  <c r="I140" i="16"/>
  <c r="H140" i="16"/>
  <c r="G140" i="16"/>
  <c r="E140" i="16"/>
  <c r="F140" i="16" s="1"/>
  <c r="D140" i="16"/>
  <c r="C140" i="16"/>
  <c r="B140" i="16"/>
  <c r="Q139" i="16"/>
  <c r="P139" i="16"/>
  <c r="O139" i="16"/>
  <c r="N139" i="16"/>
  <c r="M139" i="16"/>
  <c r="L139" i="16"/>
  <c r="K139" i="16"/>
  <c r="J139" i="16"/>
  <c r="I139" i="16"/>
  <c r="H139" i="16"/>
  <c r="G139" i="16"/>
  <c r="E139" i="16"/>
  <c r="F139" i="16" s="1"/>
  <c r="D139" i="16"/>
  <c r="C139" i="16"/>
  <c r="B139" i="16"/>
  <c r="Q138" i="16"/>
  <c r="P138" i="16"/>
  <c r="O138" i="16"/>
  <c r="N138" i="16"/>
  <c r="M138" i="16"/>
  <c r="L138" i="16"/>
  <c r="K138" i="16"/>
  <c r="J138" i="16"/>
  <c r="I138" i="16"/>
  <c r="H138" i="16"/>
  <c r="G138" i="16"/>
  <c r="E138" i="16"/>
  <c r="F138" i="16" s="1"/>
  <c r="D138" i="16"/>
  <c r="C138" i="16"/>
  <c r="B138" i="16"/>
  <c r="Q137" i="16"/>
  <c r="P137" i="16"/>
  <c r="O137" i="16"/>
  <c r="N137" i="16"/>
  <c r="M137" i="16"/>
  <c r="L137" i="16"/>
  <c r="K137" i="16"/>
  <c r="J137" i="16"/>
  <c r="I137" i="16"/>
  <c r="H137" i="16"/>
  <c r="G137" i="16"/>
  <c r="E137" i="16"/>
  <c r="F137" i="16" s="1"/>
  <c r="D137" i="16"/>
  <c r="C137" i="16"/>
  <c r="B137" i="16"/>
  <c r="Q136" i="16"/>
  <c r="P136" i="16"/>
  <c r="O136" i="16"/>
  <c r="N136" i="16"/>
  <c r="M136" i="16"/>
  <c r="L136" i="16"/>
  <c r="K136" i="16"/>
  <c r="J136" i="16"/>
  <c r="I136" i="16"/>
  <c r="H136" i="16"/>
  <c r="G136" i="16"/>
  <c r="E136" i="16"/>
  <c r="F136" i="16" s="1"/>
  <c r="D136" i="16"/>
  <c r="C136" i="16"/>
  <c r="B136" i="16"/>
  <c r="Q135" i="16"/>
  <c r="P135" i="16"/>
  <c r="O135" i="16"/>
  <c r="N135" i="16"/>
  <c r="M135" i="16"/>
  <c r="L135" i="16"/>
  <c r="K135" i="16"/>
  <c r="J135" i="16"/>
  <c r="I135" i="16"/>
  <c r="H135" i="16"/>
  <c r="G135" i="16"/>
  <c r="E135" i="16"/>
  <c r="F135" i="16" s="1"/>
  <c r="D135" i="16"/>
  <c r="C135" i="16"/>
  <c r="B135" i="16"/>
  <c r="Q134" i="16"/>
  <c r="P134" i="16"/>
  <c r="O134" i="16"/>
  <c r="N134" i="16"/>
  <c r="M134" i="16"/>
  <c r="L134" i="16"/>
  <c r="K134" i="16"/>
  <c r="J134" i="16"/>
  <c r="I134" i="16"/>
  <c r="H134" i="16"/>
  <c r="G134" i="16"/>
  <c r="E134" i="16"/>
  <c r="F134" i="16" s="1"/>
  <c r="D134" i="16"/>
  <c r="C134" i="16"/>
  <c r="B134" i="16"/>
  <c r="Q133" i="16"/>
  <c r="P133" i="16"/>
  <c r="O133" i="16"/>
  <c r="N133" i="16"/>
  <c r="M133" i="16"/>
  <c r="L133" i="16"/>
  <c r="K133" i="16"/>
  <c r="J133" i="16"/>
  <c r="I133" i="16"/>
  <c r="H133" i="16"/>
  <c r="G133" i="16"/>
  <c r="E133" i="16"/>
  <c r="F133" i="16" s="1"/>
  <c r="D133" i="16"/>
  <c r="C133" i="16"/>
  <c r="B133" i="16"/>
  <c r="Q132" i="16"/>
  <c r="P132" i="16"/>
  <c r="O132" i="16"/>
  <c r="N132" i="16"/>
  <c r="M132" i="16"/>
  <c r="L132" i="16"/>
  <c r="K132" i="16"/>
  <c r="J132" i="16"/>
  <c r="I132" i="16"/>
  <c r="H132" i="16"/>
  <c r="G132" i="16"/>
  <c r="E132" i="16"/>
  <c r="F132" i="16" s="1"/>
  <c r="D132" i="16"/>
  <c r="C132" i="16"/>
  <c r="B132" i="16"/>
  <c r="Q131" i="16"/>
  <c r="P131" i="16"/>
  <c r="O131" i="16"/>
  <c r="N131" i="16"/>
  <c r="M131" i="16"/>
  <c r="L131" i="16"/>
  <c r="K131" i="16"/>
  <c r="J131" i="16"/>
  <c r="I131" i="16"/>
  <c r="H131" i="16"/>
  <c r="G131" i="16"/>
  <c r="E131" i="16"/>
  <c r="F131" i="16" s="1"/>
  <c r="D131" i="16"/>
  <c r="C131" i="16"/>
  <c r="B131" i="16"/>
  <c r="Q130" i="16"/>
  <c r="P130" i="16"/>
  <c r="O130" i="16"/>
  <c r="N130" i="16"/>
  <c r="M130" i="16"/>
  <c r="L130" i="16"/>
  <c r="K130" i="16"/>
  <c r="J130" i="16"/>
  <c r="I130" i="16"/>
  <c r="H130" i="16"/>
  <c r="G130" i="16"/>
  <c r="E130" i="16"/>
  <c r="F130" i="16" s="1"/>
  <c r="D130" i="16"/>
  <c r="C130" i="16"/>
  <c r="B130" i="16"/>
  <c r="Q129" i="16"/>
  <c r="P129" i="16"/>
  <c r="O129" i="16"/>
  <c r="N129" i="16"/>
  <c r="M129" i="16"/>
  <c r="L129" i="16"/>
  <c r="K129" i="16"/>
  <c r="J129" i="16"/>
  <c r="I129" i="16"/>
  <c r="H129" i="16"/>
  <c r="G129" i="16"/>
  <c r="E129" i="16"/>
  <c r="F129" i="16" s="1"/>
  <c r="D129" i="16"/>
  <c r="C129" i="16"/>
  <c r="B129" i="16"/>
  <c r="Q128" i="16"/>
  <c r="P128" i="16"/>
  <c r="O128" i="16"/>
  <c r="N128" i="16"/>
  <c r="M128" i="16"/>
  <c r="L128" i="16"/>
  <c r="K128" i="16"/>
  <c r="J128" i="16"/>
  <c r="I128" i="16"/>
  <c r="H128" i="16"/>
  <c r="G128" i="16"/>
  <c r="E128" i="16"/>
  <c r="F128" i="16" s="1"/>
  <c r="D128" i="16"/>
  <c r="C128" i="16"/>
  <c r="B128" i="16"/>
  <c r="Q127" i="16"/>
  <c r="P127" i="16"/>
  <c r="O127" i="16"/>
  <c r="N127" i="16"/>
  <c r="M127" i="16"/>
  <c r="L127" i="16"/>
  <c r="K127" i="16"/>
  <c r="J127" i="16"/>
  <c r="I127" i="16"/>
  <c r="H127" i="16"/>
  <c r="G127" i="16"/>
  <c r="E127" i="16"/>
  <c r="F127" i="16" s="1"/>
  <c r="D127" i="16"/>
  <c r="C127" i="16"/>
  <c r="B127" i="16"/>
  <c r="Q126" i="16"/>
  <c r="P126" i="16"/>
  <c r="O126" i="16"/>
  <c r="N126" i="16"/>
  <c r="M126" i="16"/>
  <c r="L126" i="16"/>
  <c r="K126" i="16"/>
  <c r="J126" i="16"/>
  <c r="I126" i="16"/>
  <c r="H126" i="16"/>
  <c r="G126" i="16"/>
  <c r="E126" i="16"/>
  <c r="F126" i="16" s="1"/>
  <c r="D126" i="16"/>
  <c r="C126" i="16"/>
  <c r="B126" i="16"/>
  <c r="Q125" i="16"/>
  <c r="P125" i="16"/>
  <c r="O125" i="16"/>
  <c r="N125" i="16"/>
  <c r="M125" i="16"/>
  <c r="L125" i="16"/>
  <c r="K125" i="16"/>
  <c r="J125" i="16"/>
  <c r="I125" i="16"/>
  <c r="H125" i="16"/>
  <c r="G125" i="16"/>
  <c r="E125" i="16"/>
  <c r="F125" i="16" s="1"/>
  <c r="D125" i="16"/>
  <c r="C125" i="16"/>
  <c r="B125" i="16"/>
  <c r="Q124" i="16"/>
  <c r="P124" i="16"/>
  <c r="O124" i="16"/>
  <c r="N124" i="16"/>
  <c r="M124" i="16"/>
  <c r="L124" i="16"/>
  <c r="K124" i="16"/>
  <c r="J124" i="16"/>
  <c r="I124" i="16"/>
  <c r="H124" i="16"/>
  <c r="G124" i="16"/>
  <c r="E124" i="16"/>
  <c r="F124" i="16" s="1"/>
  <c r="D124" i="16"/>
  <c r="C124" i="16"/>
  <c r="B124" i="16"/>
  <c r="Q123" i="16"/>
  <c r="P123" i="16"/>
  <c r="O123" i="16"/>
  <c r="N123" i="16"/>
  <c r="M123" i="16"/>
  <c r="L123" i="16"/>
  <c r="K123" i="16"/>
  <c r="J123" i="16"/>
  <c r="I123" i="16"/>
  <c r="H123" i="16"/>
  <c r="G123" i="16"/>
  <c r="E123" i="16"/>
  <c r="F123" i="16" s="1"/>
  <c r="D123" i="16"/>
  <c r="C123" i="16"/>
  <c r="B123" i="16"/>
  <c r="Q122" i="16"/>
  <c r="P122" i="16"/>
  <c r="O122" i="16"/>
  <c r="N122" i="16"/>
  <c r="M122" i="16"/>
  <c r="L122" i="16"/>
  <c r="K122" i="16"/>
  <c r="J122" i="16"/>
  <c r="I122" i="16"/>
  <c r="H122" i="16"/>
  <c r="G122" i="16"/>
  <c r="E122" i="16"/>
  <c r="F122" i="16" s="1"/>
  <c r="D122" i="16"/>
  <c r="C122" i="16"/>
  <c r="B122" i="16"/>
  <c r="Q121" i="16"/>
  <c r="P121" i="16"/>
  <c r="O121" i="16"/>
  <c r="N121" i="16"/>
  <c r="M121" i="16"/>
  <c r="L121" i="16"/>
  <c r="K121" i="16"/>
  <c r="J121" i="16"/>
  <c r="I121" i="16"/>
  <c r="H121" i="16"/>
  <c r="G121" i="16"/>
  <c r="E121" i="16"/>
  <c r="F121" i="16" s="1"/>
  <c r="D121" i="16"/>
  <c r="C121" i="16"/>
  <c r="B121" i="16"/>
  <c r="Q120" i="16"/>
  <c r="P120" i="16"/>
  <c r="O120" i="16"/>
  <c r="N120" i="16"/>
  <c r="M120" i="16"/>
  <c r="L120" i="16"/>
  <c r="K120" i="16"/>
  <c r="J120" i="16"/>
  <c r="I120" i="16"/>
  <c r="H120" i="16"/>
  <c r="G120" i="16"/>
  <c r="E120" i="16"/>
  <c r="F120" i="16" s="1"/>
  <c r="D120" i="16"/>
  <c r="C120" i="16"/>
  <c r="B120" i="16"/>
  <c r="Q119" i="16"/>
  <c r="P119" i="16"/>
  <c r="O119" i="16"/>
  <c r="N119" i="16"/>
  <c r="M119" i="16"/>
  <c r="L119" i="16"/>
  <c r="K119" i="16"/>
  <c r="J119" i="16"/>
  <c r="I119" i="16"/>
  <c r="H119" i="16"/>
  <c r="G119" i="16"/>
  <c r="E119" i="16"/>
  <c r="F119" i="16" s="1"/>
  <c r="D119" i="16"/>
  <c r="C119" i="16"/>
  <c r="B119" i="16"/>
  <c r="Q118" i="16"/>
  <c r="P118" i="16"/>
  <c r="O118" i="16"/>
  <c r="N118" i="16"/>
  <c r="M118" i="16"/>
  <c r="L118" i="16"/>
  <c r="K118" i="16"/>
  <c r="J118" i="16"/>
  <c r="I118" i="16"/>
  <c r="H118" i="16"/>
  <c r="G118" i="16"/>
  <c r="E118" i="16"/>
  <c r="F118" i="16" s="1"/>
  <c r="D118" i="16"/>
  <c r="C118" i="16"/>
  <c r="B118" i="16"/>
  <c r="Q117" i="16"/>
  <c r="P117" i="16"/>
  <c r="O117" i="16"/>
  <c r="N117" i="16"/>
  <c r="M117" i="16"/>
  <c r="L117" i="16"/>
  <c r="K117" i="16"/>
  <c r="J117" i="16"/>
  <c r="I117" i="16"/>
  <c r="H117" i="16"/>
  <c r="G117" i="16"/>
  <c r="E117" i="16"/>
  <c r="F117" i="16" s="1"/>
  <c r="D117" i="16"/>
  <c r="C117" i="16"/>
  <c r="B117" i="16"/>
  <c r="Q116" i="16"/>
  <c r="P116" i="16"/>
  <c r="O116" i="16"/>
  <c r="N116" i="16"/>
  <c r="M116" i="16"/>
  <c r="L116" i="16"/>
  <c r="K116" i="16"/>
  <c r="J116" i="16"/>
  <c r="I116" i="16"/>
  <c r="H116" i="16"/>
  <c r="G116" i="16"/>
  <c r="E116" i="16"/>
  <c r="F116" i="16" s="1"/>
  <c r="D116" i="16"/>
  <c r="C116" i="16"/>
  <c r="B116" i="16"/>
  <c r="Q115" i="16"/>
  <c r="P115" i="16"/>
  <c r="O115" i="16"/>
  <c r="N115" i="16"/>
  <c r="M115" i="16"/>
  <c r="L115" i="16"/>
  <c r="K115" i="16"/>
  <c r="J115" i="16"/>
  <c r="I115" i="16"/>
  <c r="H115" i="16"/>
  <c r="G115" i="16"/>
  <c r="E115" i="16"/>
  <c r="F115" i="16" s="1"/>
  <c r="D115" i="16"/>
  <c r="C115" i="16"/>
  <c r="B115" i="16"/>
  <c r="Q114" i="16"/>
  <c r="P114" i="16"/>
  <c r="O114" i="16"/>
  <c r="N114" i="16"/>
  <c r="M114" i="16"/>
  <c r="L114" i="16"/>
  <c r="K114" i="16"/>
  <c r="J114" i="16"/>
  <c r="I114" i="16"/>
  <c r="H114" i="16"/>
  <c r="G114" i="16"/>
  <c r="E114" i="16"/>
  <c r="F114" i="16" s="1"/>
  <c r="D114" i="16"/>
  <c r="C114" i="16"/>
  <c r="B114" i="16"/>
  <c r="Q113" i="16"/>
  <c r="P113" i="16"/>
  <c r="O113" i="16"/>
  <c r="N113" i="16"/>
  <c r="M113" i="16"/>
  <c r="L113" i="16"/>
  <c r="K113" i="16"/>
  <c r="J113" i="16"/>
  <c r="I113" i="16"/>
  <c r="H113" i="16"/>
  <c r="G113" i="16"/>
  <c r="E113" i="16"/>
  <c r="F113" i="16" s="1"/>
  <c r="D113" i="16"/>
  <c r="C113" i="16"/>
  <c r="B113" i="16"/>
  <c r="Q112" i="16"/>
  <c r="P112" i="16"/>
  <c r="O112" i="16"/>
  <c r="N112" i="16"/>
  <c r="M112" i="16"/>
  <c r="L112" i="16"/>
  <c r="K112" i="16"/>
  <c r="J112" i="16"/>
  <c r="I112" i="16"/>
  <c r="H112" i="16"/>
  <c r="G112" i="16"/>
  <c r="E112" i="16"/>
  <c r="F112" i="16" s="1"/>
  <c r="D112" i="16"/>
  <c r="C112" i="16"/>
  <c r="B112" i="16"/>
  <c r="Q111" i="16"/>
  <c r="P111" i="16"/>
  <c r="O111" i="16"/>
  <c r="N111" i="16"/>
  <c r="M111" i="16"/>
  <c r="L111" i="16"/>
  <c r="K111" i="16"/>
  <c r="J111" i="16"/>
  <c r="I111" i="16"/>
  <c r="H111" i="16"/>
  <c r="G111" i="16"/>
  <c r="E111" i="16"/>
  <c r="F111" i="16" s="1"/>
  <c r="D111" i="16"/>
  <c r="C111" i="16"/>
  <c r="B111" i="16"/>
  <c r="Q110" i="16"/>
  <c r="P110" i="16"/>
  <c r="O110" i="16"/>
  <c r="N110" i="16"/>
  <c r="M110" i="16"/>
  <c r="L110" i="16"/>
  <c r="K110" i="16"/>
  <c r="J110" i="16"/>
  <c r="I110" i="16"/>
  <c r="H110" i="16"/>
  <c r="G110" i="16"/>
  <c r="E110" i="16"/>
  <c r="F110" i="16" s="1"/>
  <c r="D110" i="16"/>
  <c r="C110" i="16"/>
  <c r="B110" i="16"/>
  <c r="Q109" i="16"/>
  <c r="P109" i="16"/>
  <c r="O109" i="16"/>
  <c r="N109" i="16"/>
  <c r="M109" i="16"/>
  <c r="L109" i="16"/>
  <c r="K109" i="16"/>
  <c r="J109" i="16"/>
  <c r="I109" i="16"/>
  <c r="H109" i="16"/>
  <c r="G109" i="16"/>
  <c r="E109" i="16"/>
  <c r="F109" i="16" s="1"/>
  <c r="D109" i="16"/>
  <c r="C109" i="16"/>
  <c r="B109" i="16"/>
  <c r="Q108" i="16"/>
  <c r="P108" i="16"/>
  <c r="O108" i="16"/>
  <c r="N108" i="16"/>
  <c r="M108" i="16"/>
  <c r="L108" i="16"/>
  <c r="K108" i="16"/>
  <c r="J108" i="16"/>
  <c r="I108" i="16"/>
  <c r="H108" i="16"/>
  <c r="G108" i="16"/>
  <c r="E108" i="16"/>
  <c r="F108" i="16" s="1"/>
  <c r="D108" i="16"/>
  <c r="C108" i="16"/>
  <c r="B108" i="16"/>
  <c r="Q107" i="16"/>
  <c r="P107" i="16"/>
  <c r="O107" i="16"/>
  <c r="N107" i="16"/>
  <c r="M107" i="16"/>
  <c r="L107" i="16"/>
  <c r="K107" i="16"/>
  <c r="J107" i="16"/>
  <c r="I107" i="16"/>
  <c r="H107" i="16"/>
  <c r="G107" i="16"/>
  <c r="E107" i="16"/>
  <c r="F107" i="16" s="1"/>
  <c r="D107" i="16"/>
  <c r="C107" i="16"/>
  <c r="B107" i="16"/>
  <c r="Q106" i="16"/>
  <c r="P106" i="16"/>
  <c r="O106" i="16"/>
  <c r="N106" i="16"/>
  <c r="M106" i="16"/>
  <c r="L106" i="16"/>
  <c r="K106" i="16"/>
  <c r="J106" i="16"/>
  <c r="I106" i="16"/>
  <c r="H106" i="16"/>
  <c r="G106" i="16"/>
  <c r="E106" i="16"/>
  <c r="D106" i="16"/>
  <c r="C106" i="16"/>
  <c r="B106" i="16"/>
  <c r="Q105" i="16"/>
  <c r="P105" i="16"/>
  <c r="O105" i="16"/>
  <c r="N105" i="16"/>
  <c r="M105" i="16"/>
  <c r="L105" i="16"/>
  <c r="K105" i="16"/>
  <c r="J105" i="16"/>
  <c r="I105" i="16"/>
  <c r="H105" i="16"/>
  <c r="G105" i="16"/>
  <c r="E105" i="16"/>
  <c r="D105" i="16"/>
  <c r="C105" i="16"/>
  <c r="B105" i="16"/>
  <c r="Q104" i="16"/>
  <c r="P104" i="16"/>
  <c r="O104" i="16"/>
  <c r="N104" i="16"/>
  <c r="M104" i="16"/>
  <c r="L104" i="16"/>
  <c r="K104" i="16"/>
  <c r="J104" i="16"/>
  <c r="I104" i="16"/>
  <c r="H104" i="16"/>
  <c r="G104" i="16"/>
  <c r="E104" i="16"/>
  <c r="D104" i="16"/>
  <c r="C104" i="16"/>
  <c r="B104" i="16"/>
  <c r="Q103" i="16"/>
  <c r="P103" i="16"/>
  <c r="O103" i="16"/>
  <c r="N103" i="16"/>
  <c r="M103" i="16"/>
  <c r="L103" i="16"/>
  <c r="K103" i="16"/>
  <c r="J103" i="16"/>
  <c r="I103" i="16"/>
  <c r="H103" i="16"/>
  <c r="G103" i="16"/>
  <c r="E103" i="16"/>
  <c r="D103" i="16"/>
  <c r="C103" i="16"/>
  <c r="B103" i="16"/>
  <c r="Q102" i="16"/>
  <c r="P102" i="16"/>
  <c r="O102" i="16"/>
  <c r="N102" i="16"/>
  <c r="M102" i="16"/>
  <c r="L102" i="16"/>
  <c r="K102" i="16"/>
  <c r="J102" i="16"/>
  <c r="I102" i="16"/>
  <c r="H102" i="16"/>
  <c r="G102" i="16"/>
  <c r="E102" i="16"/>
  <c r="D102" i="16"/>
  <c r="C102" i="16"/>
  <c r="B102" i="16"/>
  <c r="Q101" i="16"/>
  <c r="P101" i="16"/>
  <c r="O101" i="16"/>
  <c r="N101" i="16"/>
  <c r="M101" i="16"/>
  <c r="L101" i="16"/>
  <c r="K101" i="16"/>
  <c r="J101" i="16"/>
  <c r="I101" i="16"/>
  <c r="H101" i="16"/>
  <c r="G101" i="16"/>
  <c r="E101" i="16"/>
  <c r="D101" i="16"/>
  <c r="C101" i="16"/>
  <c r="B101" i="16"/>
  <c r="Q100" i="16"/>
  <c r="P100" i="16"/>
  <c r="O100" i="16"/>
  <c r="N100" i="16"/>
  <c r="M100" i="16"/>
  <c r="L100" i="16"/>
  <c r="K100" i="16"/>
  <c r="J100" i="16"/>
  <c r="I100" i="16"/>
  <c r="H100" i="16"/>
  <c r="G100" i="16"/>
  <c r="E100" i="16"/>
  <c r="D100" i="16"/>
  <c r="C100" i="16"/>
  <c r="B100" i="16"/>
  <c r="Q99" i="16"/>
  <c r="P99" i="16"/>
  <c r="O99" i="16"/>
  <c r="N99" i="16"/>
  <c r="M99" i="16"/>
  <c r="L99" i="16"/>
  <c r="K99" i="16"/>
  <c r="J99" i="16"/>
  <c r="I99" i="16"/>
  <c r="H99" i="16"/>
  <c r="G99" i="16"/>
  <c r="E99" i="16"/>
  <c r="D99" i="16"/>
  <c r="C99" i="16"/>
  <c r="B99" i="16"/>
  <c r="Q98" i="16"/>
  <c r="P98" i="16"/>
  <c r="O98" i="16"/>
  <c r="N98" i="16"/>
  <c r="M98" i="16"/>
  <c r="L98" i="16"/>
  <c r="K98" i="16"/>
  <c r="J98" i="16"/>
  <c r="I98" i="16"/>
  <c r="H98" i="16"/>
  <c r="G98" i="16"/>
  <c r="E98" i="16"/>
  <c r="D98" i="16"/>
  <c r="C98" i="16"/>
  <c r="B98" i="16"/>
  <c r="Q97" i="16"/>
  <c r="P97" i="16"/>
  <c r="O97" i="16"/>
  <c r="N97" i="16"/>
  <c r="M97" i="16"/>
  <c r="L97" i="16"/>
  <c r="K97" i="16"/>
  <c r="J97" i="16"/>
  <c r="I97" i="16"/>
  <c r="H97" i="16"/>
  <c r="G97" i="16"/>
  <c r="E97" i="16"/>
  <c r="D97" i="16"/>
  <c r="C97" i="16"/>
  <c r="B97" i="16"/>
  <c r="Q96" i="16"/>
  <c r="P96" i="16"/>
  <c r="O96" i="16"/>
  <c r="N96" i="16"/>
  <c r="M96" i="16"/>
  <c r="L96" i="16"/>
  <c r="K96" i="16"/>
  <c r="J96" i="16"/>
  <c r="I96" i="16"/>
  <c r="H96" i="16"/>
  <c r="G96" i="16"/>
  <c r="E96" i="16"/>
  <c r="D96" i="16"/>
  <c r="C96" i="16"/>
  <c r="B96" i="16"/>
  <c r="Q95" i="16"/>
  <c r="P95" i="16"/>
  <c r="O95" i="16"/>
  <c r="N95" i="16"/>
  <c r="M95" i="16"/>
  <c r="L95" i="16"/>
  <c r="K95" i="16"/>
  <c r="J95" i="16"/>
  <c r="I95" i="16"/>
  <c r="H95" i="16"/>
  <c r="G95" i="16"/>
  <c r="E95" i="16"/>
  <c r="D95" i="16"/>
  <c r="C95" i="16"/>
  <c r="B95" i="16"/>
  <c r="Q94" i="16"/>
  <c r="P94" i="16"/>
  <c r="O94" i="16"/>
  <c r="N94" i="16"/>
  <c r="M94" i="16"/>
  <c r="L94" i="16"/>
  <c r="K94" i="16"/>
  <c r="J94" i="16"/>
  <c r="I94" i="16"/>
  <c r="H94" i="16"/>
  <c r="G94" i="16"/>
  <c r="E94" i="16"/>
  <c r="D94" i="16"/>
  <c r="C94" i="16"/>
  <c r="B94" i="16"/>
  <c r="Q93" i="16"/>
  <c r="P93" i="16"/>
  <c r="O93" i="16"/>
  <c r="N93" i="16"/>
  <c r="M93" i="16"/>
  <c r="L93" i="16"/>
  <c r="K93" i="16"/>
  <c r="J93" i="16"/>
  <c r="I93" i="16"/>
  <c r="H93" i="16"/>
  <c r="G93" i="16"/>
  <c r="E93" i="16"/>
  <c r="D93" i="16"/>
  <c r="C93" i="16"/>
  <c r="B93" i="16"/>
  <c r="Q92" i="16"/>
  <c r="P92" i="16"/>
  <c r="O92" i="16"/>
  <c r="N92" i="16"/>
  <c r="M92" i="16"/>
  <c r="L92" i="16"/>
  <c r="K92" i="16"/>
  <c r="J92" i="16"/>
  <c r="I92" i="16"/>
  <c r="H92" i="16"/>
  <c r="G92" i="16"/>
  <c r="E92" i="16"/>
  <c r="D92" i="16"/>
  <c r="C92" i="16"/>
  <c r="B92" i="16"/>
  <c r="Q91" i="16"/>
  <c r="P91" i="16"/>
  <c r="O91" i="16"/>
  <c r="N91" i="16"/>
  <c r="M91" i="16"/>
  <c r="L91" i="16"/>
  <c r="K91" i="16"/>
  <c r="J91" i="16"/>
  <c r="I91" i="16"/>
  <c r="H91" i="16"/>
  <c r="G91" i="16"/>
  <c r="E91" i="16"/>
  <c r="D91" i="16"/>
  <c r="C91" i="16"/>
  <c r="B91" i="16"/>
  <c r="Q90" i="16"/>
  <c r="P90" i="16"/>
  <c r="O90" i="16"/>
  <c r="N90" i="16"/>
  <c r="M90" i="16"/>
  <c r="L90" i="16"/>
  <c r="K90" i="16"/>
  <c r="J90" i="16"/>
  <c r="I90" i="16"/>
  <c r="H90" i="16"/>
  <c r="G90" i="16"/>
  <c r="E90" i="16"/>
  <c r="D90" i="16"/>
  <c r="C90" i="16"/>
  <c r="B90" i="16"/>
  <c r="Q89" i="16"/>
  <c r="P89" i="16"/>
  <c r="O89" i="16"/>
  <c r="N89" i="16"/>
  <c r="M89" i="16"/>
  <c r="L89" i="16"/>
  <c r="K89" i="16"/>
  <c r="J89" i="16"/>
  <c r="I89" i="16"/>
  <c r="H89" i="16"/>
  <c r="G89" i="16"/>
  <c r="E89" i="16"/>
  <c r="D89" i="16"/>
  <c r="C89" i="16"/>
  <c r="B89" i="16"/>
  <c r="Q88" i="16"/>
  <c r="P88" i="16"/>
  <c r="O88" i="16"/>
  <c r="N88" i="16"/>
  <c r="M88" i="16"/>
  <c r="L88" i="16"/>
  <c r="K88" i="16"/>
  <c r="J88" i="16"/>
  <c r="I88" i="16"/>
  <c r="H88" i="16"/>
  <c r="G88" i="16"/>
  <c r="E88" i="16"/>
  <c r="D88" i="16"/>
  <c r="C88" i="16"/>
  <c r="B88" i="16"/>
  <c r="Q87" i="16"/>
  <c r="P87" i="16"/>
  <c r="O87" i="16"/>
  <c r="N87" i="16"/>
  <c r="M87" i="16"/>
  <c r="L87" i="16"/>
  <c r="K87" i="16"/>
  <c r="J87" i="16"/>
  <c r="I87" i="16"/>
  <c r="H87" i="16"/>
  <c r="G87" i="16"/>
  <c r="E87" i="16"/>
  <c r="D87" i="16"/>
  <c r="C87" i="16"/>
  <c r="B87" i="16"/>
  <c r="Q86" i="16"/>
  <c r="P86" i="16"/>
  <c r="O86" i="16"/>
  <c r="N86" i="16"/>
  <c r="M86" i="16"/>
  <c r="L86" i="16"/>
  <c r="K86" i="16"/>
  <c r="J86" i="16"/>
  <c r="I86" i="16"/>
  <c r="H86" i="16"/>
  <c r="G86" i="16"/>
  <c r="E86" i="16"/>
  <c r="D86" i="16"/>
  <c r="C86" i="16"/>
  <c r="B86" i="16"/>
  <c r="Q85" i="16"/>
  <c r="P85" i="16"/>
  <c r="O85" i="16"/>
  <c r="N85" i="16"/>
  <c r="M85" i="16"/>
  <c r="L85" i="16"/>
  <c r="K85" i="16"/>
  <c r="J85" i="16"/>
  <c r="I85" i="16"/>
  <c r="H85" i="16"/>
  <c r="G85" i="16"/>
  <c r="E85" i="16"/>
  <c r="D85" i="16"/>
  <c r="C85" i="16"/>
  <c r="B85" i="16"/>
  <c r="Q84" i="16"/>
  <c r="P84" i="16"/>
  <c r="O84" i="16"/>
  <c r="N84" i="16"/>
  <c r="M84" i="16"/>
  <c r="L84" i="16"/>
  <c r="K84" i="16"/>
  <c r="J84" i="16"/>
  <c r="I84" i="16"/>
  <c r="H84" i="16"/>
  <c r="G84" i="16"/>
  <c r="E84" i="16"/>
  <c r="D84" i="16"/>
  <c r="C84" i="16"/>
  <c r="B84" i="16"/>
  <c r="Q83" i="16"/>
  <c r="P83" i="16"/>
  <c r="O83" i="16"/>
  <c r="N83" i="16"/>
  <c r="M83" i="16"/>
  <c r="L83" i="16"/>
  <c r="K83" i="16"/>
  <c r="J83" i="16"/>
  <c r="I83" i="16"/>
  <c r="H83" i="16"/>
  <c r="G83" i="16"/>
  <c r="E83" i="16"/>
  <c r="D83" i="16"/>
  <c r="C83" i="16"/>
  <c r="B83" i="16"/>
  <c r="Q82" i="16"/>
  <c r="P82" i="16"/>
  <c r="O82" i="16"/>
  <c r="N82" i="16"/>
  <c r="M82" i="16"/>
  <c r="L82" i="16"/>
  <c r="K82" i="16"/>
  <c r="J82" i="16"/>
  <c r="I82" i="16"/>
  <c r="H82" i="16"/>
  <c r="G82" i="16"/>
  <c r="E82" i="16"/>
  <c r="D82" i="16"/>
  <c r="C82" i="16"/>
  <c r="B82" i="16"/>
  <c r="Q81" i="16"/>
  <c r="P81" i="16"/>
  <c r="O81" i="16"/>
  <c r="N81" i="16"/>
  <c r="M81" i="16"/>
  <c r="L81" i="16"/>
  <c r="K81" i="16"/>
  <c r="J81" i="16"/>
  <c r="I81" i="16"/>
  <c r="H81" i="16"/>
  <c r="G81" i="16"/>
  <c r="E81" i="16"/>
  <c r="D81" i="16"/>
  <c r="C81" i="16"/>
  <c r="B81" i="16"/>
  <c r="Q80" i="16"/>
  <c r="P80" i="16"/>
  <c r="O80" i="16"/>
  <c r="N80" i="16"/>
  <c r="M80" i="16"/>
  <c r="L80" i="16"/>
  <c r="K80" i="16"/>
  <c r="J80" i="16"/>
  <c r="I80" i="16"/>
  <c r="H80" i="16"/>
  <c r="G80" i="16"/>
  <c r="E80" i="16"/>
  <c r="D80" i="16"/>
  <c r="C80" i="16"/>
  <c r="B80" i="16"/>
  <c r="Q77" i="16"/>
  <c r="P77" i="16"/>
  <c r="O77" i="16"/>
  <c r="N77" i="16"/>
  <c r="M77" i="16"/>
  <c r="L77" i="16"/>
  <c r="K77" i="16"/>
  <c r="J77" i="16"/>
  <c r="I77" i="16"/>
  <c r="H77" i="16"/>
  <c r="G77" i="16"/>
  <c r="E77" i="16"/>
  <c r="D77" i="16"/>
  <c r="C77" i="16"/>
  <c r="B77" i="16"/>
  <c r="Q76" i="16"/>
  <c r="P76" i="16"/>
  <c r="O76" i="16"/>
  <c r="N76" i="16"/>
  <c r="M76" i="16"/>
  <c r="L76" i="16"/>
  <c r="K76" i="16"/>
  <c r="J76" i="16"/>
  <c r="I76" i="16"/>
  <c r="H76" i="16"/>
  <c r="G76" i="16"/>
  <c r="E76" i="16"/>
  <c r="D76" i="16"/>
  <c r="C76" i="16"/>
  <c r="B76" i="16"/>
  <c r="Q75" i="16"/>
  <c r="P75" i="16"/>
  <c r="O75" i="16"/>
  <c r="N75" i="16"/>
  <c r="M75" i="16"/>
  <c r="L75" i="16"/>
  <c r="K75" i="16"/>
  <c r="J75" i="16"/>
  <c r="I75" i="16"/>
  <c r="H75" i="16"/>
  <c r="G75" i="16"/>
  <c r="E75" i="16"/>
  <c r="D75" i="16"/>
  <c r="C75" i="16"/>
  <c r="B75" i="16"/>
  <c r="Q74" i="16"/>
  <c r="P74" i="16"/>
  <c r="O74" i="16"/>
  <c r="N74" i="16"/>
  <c r="M74" i="16"/>
  <c r="L74" i="16"/>
  <c r="K74" i="16"/>
  <c r="J74" i="16"/>
  <c r="I74" i="16"/>
  <c r="H74" i="16"/>
  <c r="G74" i="16"/>
  <c r="E74" i="16"/>
  <c r="D74" i="16"/>
  <c r="C74" i="16"/>
  <c r="B74" i="16"/>
  <c r="Q73" i="16"/>
  <c r="P73" i="16"/>
  <c r="O73" i="16"/>
  <c r="N73" i="16"/>
  <c r="M73" i="16"/>
  <c r="L73" i="16"/>
  <c r="K73" i="16"/>
  <c r="J73" i="16"/>
  <c r="I73" i="16"/>
  <c r="H73" i="16"/>
  <c r="G73" i="16"/>
  <c r="E73" i="16"/>
  <c r="D73" i="16"/>
  <c r="C73" i="16"/>
  <c r="B73" i="16"/>
  <c r="Q72" i="16"/>
  <c r="P72" i="16"/>
  <c r="O72" i="16"/>
  <c r="N72" i="16"/>
  <c r="M72" i="16"/>
  <c r="L72" i="16"/>
  <c r="K72" i="16"/>
  <c r="J72" i="16"/>
  <c r="I72" i="16"/>
  <c r="H72" i="16"/>
  <c r="G72" i="16"/>
  <c r="E72" i="16"/>
  <c r="D72" i="16"/>
  <c r="C72" i="16"/>
  <c r="B72" i="16"/>
  <c r="Q71" i="16"/>
  <c r="P71" i="16"/>
  <c r="O71" i="16"/>
  <c r="N71" i="16"/>
  <c r="M71" i="16"/>
  <c r="L71" i="16"/>
  <c r="K71" i="16"/>
  <c r="J71" i="16"/>
  <c r="I71" i="16"/>
  <c r="H71" i="16"/>
  <c r="G71" i="16"/>
  <c r="E71" i="16"/>
  <c r="D71" i="16"/>
  <c r="C71" i="16"/>
  <c r="B71" i="16"/>
  <c r="Q70" i="16"/>
  <c r="P70" i="16"/>
  <c r="O70" i="16"/>
  <c r="N70" i="16"/>
  <c r="M70" i="16"/>
  <c r="L70" i="16"/>
  <c r="K70" i="16"/>
  <c r="J70" i="16"/>
  <c r="I70" i="16"/>
  <c r="H70" i="16"/>
  <c r="G70" i="16"/>
  <c r="E70" i="16"/>
  <c r="D70" i="16"/>
  <c r="C70" i="16"/>
  <c r="B70" i="16"/>
  <c r="Q69" i="16"/>
  <c r="P69" i="16"/>
  <c r="O69" i="16"/>
  <c r="N69" i="16"/>
  <c r="M69" i="16"/>
  <c r="L69" i="16"/>
  <c r="K69" i="16"/>
  <c r="J69" i="16"/>
  <c r="I69" i="16"/>
  <c r="H69" i="16"/>
  <c r="G69" i="16"/>
  <c r="E69" i="16"/>
  <c r="D69" i="16"/>
  <c r="C69" i="16"/>
  <c r="B69" i="16"/>
  <c r="Q68" i="16"/>
  <c r="P68" i="16"/>
  <c r="O68" i="16"/>
  <c r="N68" i="16"/>
  <c r="M68" i="16"/>
  <c r="L68" i="16"/>
  <c r="K68" i="16"/>
  <c r="J68" i="16"/>
  <c r="I68" i="16"/>
  <c r="H68" i="16"/>
  <c r="G68" i="16"/>
  <c r="E68" i="16"/>
  <c r="D68" i="16"/>
  <c r="C68" i="16"/>
  <c r="B68" i="16"/>
  <c r="Q67" i="16"/>
  <c r="P67" i="16"/>
  <c r="O67" i="16"/>
  <c r="N67" i="16"/>
  <c r="M67" i="16"/>
  <c r="L67" i="16"/>
  <c r="K67" i="16"/>
  <c r="J67" i="16"/>
  <c r="I67" i="16"/>
  <c r="H67" i="16"/>
  <c r="G67" i="16"/>
  <c r="E67" i="16"/>
  <c r="D67" i="16"/>
  <c r="C67" i="16"/>
  <c r="B67" i="16"/>
  <c r="Q66" i="16"/>
  <c r="P66" i="16"/>
  <c r="O66" i="16"/>
  <c r="N66" i="16"/>
  <c r="M66" i="16"/>
  <c r="L66" i="16"/>
  <c r="K66" i="16"/>
  <c r="J66" i="16"/>
  <c r="I66" i="16"/>
  <c r="H66" i="16"/>
  <c r="G66" i="16"/>
  <c r="E66" i="16"/>
  <c r="D66" i="16"/>
  <c r="C66" i="16"/>
  <c r="B66" i="16"/>
  <c r="Q65" i="16"/>
  <c r="P65" i="16"/>
  <c r="O65" i="16"/>
  <c r="N65" i="16"/>
  <c r="M65" i="16"/>
  <c r="L65" i="16"/>
  <c r="K65" i="16"/>
  <c r="J65" i="16"/>
  <c r="I65" i="16"/>
  <c r="H65" i="16"/>
  <c r="G65" i="16"/>
  <c r="E65" i="16"/>
  <c r="D65" i="16"/>
  <c r="C65" i="16"/>
  <c r="B65" i="16"/>
  <c r="Q64" i="16"/>
  <c r="P64" i="16"/>
  <c r="O64" i="16"/>
  <c r="N64" i="16"/>
  <c r="M64" i="16"/>
  <c r="L64" i="16"/>
  <c r="K64" i="16"/>
  <c r="J64" i="16"/>
  <c r="I64" i="16"/>
  <c r="H64" i="16"/>
  <c r="G64" i="16"/>
  <c r="E64" i="16"/>
  <c r="D64" i="16"/>
  <c r="C64" i="16"/>
  <c r="B64" i="16"/>
  <c r="Q63" i="16"/>
  <c r="P63" i="16"/>
  <c r="O63" i="16"/>
  <c r="N63" i="16"/>
  <c r="M63" i="16"/>
  <c r="L63" i="16"/>
  <c r="K63" i="16"/>
  <c r="J63" i="16"/>
  <c r="I63" i="16"/>
  <c r="H63" i="16"/>
  <c r="G63" i="16"/>
  <c r="E63" i="16"/>
  <c r="D63" i="16"/>
  <c r="C63" i="16"/>
  <c r="B63" i="16"/>
  <c r="Q62" i="16"/>
  <c r="P62" i="16"/>
  <c r="O62" i="16"/>
  <c r="N62" i="16"/>
  <c r="M62" i="16"/>
  <c r="L62" i="16"/>
  <c r="K62" i="16"/>
  <c r="J62" i="16"/>
  <c r="I62" i="16"/>
  <c r="H62" i="16"/>
  <c r="G62" i="16"/>
  <c r="E62" i="16"/>
  <c r="D62" i="16"/>
  <c r="C62" i="16"/>
  <c r="B62" i="16"/>
  <c r="Q61" i="16"/>
  <c r="P61" i="16"/>
  <c r="O61" i="16"/>
  <c r="N61" i="16"/>
  <c r="M61" i="16"/>
  <c r="L61" i="16"/>
  <c r="K61" i="16"/>
  <c r="J61" i="16"/>
  <c r="I61" i="16"/>
  <c r="H61" i="16"/>
  <c r="G61" i="16"/>
  <c r="E61" i="16"/>
  <c r="D61" i="16"/>
  <c r="C61" i="16"/>
  <c r="B61" i="16"/>
  <c r="Q60" i="16"/>
  <c r="P60" i="16"/>
  <c r="O60" i="16"/>
  <c r="N60" i="16"/>
  <c r="M60" i="16"/>
  <c r="L60" i="16"/>
  <c r="K60" i="16"/>
  <c r="J60" i="16"/>
  <c r="I60" i="16"/>
  <c r="H60" i="16"/>
  <c r="G60" i="16"/>
  <c r="E60" i="16"/>
  <c r="D60" i="16"/>
  <c r="C60" i="16"/>
  <c r="B60" i="16"/>
  <c r="Q59" i="16"/>
  <c r="P59" i="16"/>
  <c r="O59" i="16"/>
  <c r="N59" i="16"/>
  <c r="M59" i="16"/>
  <c r="L59" i="16"/>
  <c r="K59" i="16"/>
  <c r="J59" i="16"/>
  <c r="I59" i="16"/>
  <c r="H59" i="16"/>
  <c r="G59" i="16"/>
  <c r="E59" i="16"/>
  <c r="D59" i="16"/>
  <c r="C59" i="16"/>
  <c r="B59" i="16"/>
  <c r="Q58" i="16"/>
  <c r="P58" i="16"/>
  <c r="O58" i="16"/>
  <c r="N58" i="16"/>
  <c r="M58" i="16"/>
  <c r="L58" i="16"/>
  <c r="K58" i="16"/>
  <c r="J58" i="16"/>
  <c r="I58" i="16"/>
  <c r="H58" i="16"/>
  <c r="G58" i="16"/>
  <c r="E58" i="16"/>
  <c r="D58" i="16"/>
  <c r="C58" i="16"/>
  <c r="B58" i="16"/>
  <c r="Q57" i="16"/>
  <c r="P57" i="16"/>
  <c r="O57" i="16"/>
  <c r="N57" i="16"/>
  <c r="M57" i="16"/>
  <c r="L57" i="16"/>
  <c r="K57" i="16"/>
  <c r="J57" i="16"/>
  <c r="I57" i="16"/>
  <c r="H57" i="16"/>
  <c r="G57" i="16"/>
  <c r="E57" i="16"/>
  <c r="D57" i="16"/>
  <c r="C57" i="16"/>
  <c r="B57" i="16"/>
  <c r="Q56" i="16"/>
  <c r="P56" i="16"/>
  <c r="O56" i="16"/>
  <c r="N56" i="16"/>
  <c r="M56" i="16"/>
  <c r="L56" i="16"/>
  <c r="K56" i="16"/>
  <c r="J56" i="16"/>
  <c r="I56" i="16"/>
  <c r="H56" i="16"/>
  <c r="G56" i="16"/>
  <c r="E56" i="16"/>
  <c r="D56" i="16"/>
  <c r="C56" i="16"/>
  <c r="B56" i="16"/>
  <c r="Q55" i="16"/>
  <c r="P55" i="16"/>
  <c r="O55" i="16"/>
  <c r="N55" i="16"/>
  <c r="M55" i="16"/>
  <c r="L55" i="16"/>
  <c r="K55" i="16"/>
  <c r="J55" i="16"/>
  <c r="I55" i="16"/>
  <c r="H55" i="16"/>
  <c r="G55" i="16"/>
  <c r="E55" i="16"/>
  <c r="D55" i="16"/>
  <c r="C55" i="16"/>
  <c r="B55" i="16"/>
  <c r="Q54" i="16"/>
  <c r="P54" i="16"/>
  <c r="O54" i="16"/>
  <c r="N54" i="16"/>
  <c r="M54" i="16"/>
  <c r="L54" i="16"/>
  <c r="K54" i="16"/>
  <c r="J54" i="16"/>
  <c r="I54" i="16"/>
  <c r="H54" i="16"/>
  <c r="G54" i="16"/>
  <c r="E54" i="16"/>
  <c r="D54" i="16"/>
  <c r="C54" i="16"/>
  <c r="B54" i="16"/>
  <c r="Q53" i="16"/>
  <c r="P53" i="16"/>
  <c r="O53" i="16"/>
  <c r="N53" i="16"/>
  <c r="M53" i="16"/>
  <c r="L53" i="16"/>
  <c r="K53" i="16"/>
  <c r="J53" i="16"/>
  <c r="I53" i="16"/>
  <c r="H53" i="16"/>
  <c r="G53" i="16"/>
  <c r="E53" i="16"/>
  <c r="D53" i="16"/>
  <c r="C53" i="16"/>
  <c r="B53" i="16"/>
  <c r="Q52" i="16"/>
  <c r="P52" i="16"/>
  <c r="O52" i="16"/>
  <c r="N52" i="16"/>
  <c r="M52" i="16"/>
  <c r="L52" i="16"/>
  <c r="K52" i="16"/>
  <c r="J52" i="16"/>
  <c r="I52" i="16"/>
  <c r="H52" i="16"/>
  <c r="G52" i="16"/>
  <c r="E52" i="16"/>
  <c r="D52" i="16"/>
  <c r="C52" i="16"/>
  <c r="B52" i="16"/>
  <c r="Q51" i="16"/>
  <c r="P51" i="16"/>
  <c r="O51" i="16"/>
  <c r="N51" i="16"/>
  <c r="M51" i="16"/>
  <c r="L51" i="16"/>
  <c r="K51" i="16"/>
  <c r="J51" i="16"/>
  <c r="I51" i="16"/>
  <c r="H51" i="16"/>
  <c r="G51" i="16"/>
  <c r="E51" i="16"/>
  <c r="D51" i="16"/>
  <c r="C51" i="16"/>
  <c r="B51" i="16"/>
  <c r="Q50" i="16"/>
  <c r="P50" i="16"/>
  <c r="O50" i="16"/>
  <c r="N50" i="16"/>
  <c r="M50" i="16"/>
  <c r="L50" i="16"/>
  <c r="K50" i="16"/>
  <c r="J50" i="16"/>
  <c r="I50" i="16"/>
  <c r="H50" i="16"/>
  <c r="G50" i="16"/>
  <c r="E50" i="16"/>
  <c r="D50" i="16"/>
  <c r="C50" i="16"/>
  <c r="B50" i="16"/>
  <c r="F51" i="16" l="1"/>
  <c r="F101" i="16"/>
  <c r="F75" i="16"/>
  <c r="F85" i="16"/>
  <c r="F57" i="16"/>
  <c r="F99" i="16"/>
  <c r="F65" i="16"/>
  <c r="F73" i="16"/>
  <c r="F67" i="16"/>
  <c r="F78" i="16"/>
  <c r="F89" i="16"/>
  <c r="F69" i="16"/>
  <c r="F77" i="16"/>
  <c r="F95" i="16"/>
  <c r="F105" i="16"/>
  <c r="F59" i="16"/>
  <c r="F55" i="16"/>
  <c r="F63" i="16"/>
  <c r="F71" i="16"/>
  <c r="F97" i="16"/>
  <c r="F61" i="16"/>
  <c r="F87" i="16"/>
  <c r="F93" i="16"/>
  <c r="F91" i="16"/>
  <c r="F81" i="16"/>
  <c r="F53" i="16"/>
  <c r="F83" i="16"/>
  <c r="F103" i="16"/>
  <c r="F79" i="16"/>
  <c r="F36" i="16"/>
  <c r="F50" i="16"/>
  <c r="F54" i="16"/>
  <c r="F58" i="16"/>
  <c r="F62" i="16"/>
  <c r="F66" i="16"/>
  <c r="F70" i="16"/>
  <c r="F74" i="16"/>
  <c r="F80" i="16"/>
  <c r="F84" i="16"/>
  <c r="F92" i="16"/>
  <c r="F96" i="16"/>
  <c r="F100" i="16"/>
  <c r="F104" i="16"/>
  <c r="F106" i="16"/>
  <c r="F88" i="16"/>
  <c r="F52" i="16"/>
  <c r="F60" i="16"/>
  <c r="F64" i="16"/>
  <c r="F68" i="16"/>
  <c r="F72" i="16"/>
  <c r="F76" i="16"/>
  <c r="F82" i="16"/>
  <c r="F86" i="16"/>
  <c r="F90" i="16"/>
  <c r="F94" i="16"/>
  <c r="F98" i="16"/>
  <c r="F102" i="16"/>
  <c r="F37" i="16"/>
  <c r="F56" i="16"/>
  <c r="B33" i="17" l="1"/>
  <c r="B17" i="17"/>
  <c r="B26" i="17"/>
  <c r="B24" i="17"/>
  <c r="B8" i="17"/>
  <c r="B31" i="17"/>
  <c r="B15" i="17"/>
  <c r="B30" i="17"/>
  <c r="B29" i="17"/>
  <c r="B13" i="17"/>
  <c r="B10" i="17"/>
  <c r="B20" i="17"/>
  <c r="B4" i="17"/>
  <c r="B27" i="17"/>
  <c r="B11" i="17"/>
  <c r="B25" i="17"/>
  <c r="B9" i="17"/>
  <c r="B32" i="17"/>
  <c r="B16" i="17"/>
  <c r="B22" i="17"/>
  <c r="B23" i="17"/>
  <c r="B7" i="17"/>
  <c r="B6" i="17"/>
  <c r="B21" i="17"/>
  <c r="B14" i="17"/>
  <c r="B5" i="17"/>
  <c r="B19" i="17"/>
  <c r="B28" i="17"/>
  <c r="B3" i="17"/>
  <c r="B12" i="17"/>
  <c r="J49" i="16"/>
  <c r="N47" i="16"/>
  <c r="J46" i="16"/>
  <c r="B45" i="16"/>
  <c r="B43" i="16"/>
  <c r="B49" i="16"/>
  <c r="N48" i="16"/>
  <c r="J47" i="16"/>
  <c r="B46" i="16"/>
  <c r="N44" i="16"/>
  <c r="J48" i="16"/>
  <c r="B47" i="16"/>
  <c r="N45" i="16"/>
  <c r="J44" i="16"/>
  <c r="N43" i="16"/>
  <c r="N49" i="16"/>
  <c r="B48" i="16"/>
  <c r="N46" i="16"/>
  <c r="J45" i="16"/>
  <c r="B44" i="16"/>
  <c r="J43" i="16"/>
  <c r="H49" i="16"/>
  <c r="H48" i="16"/>
  <c r="H47" i="16"/>
  <c r="H46" i="16"/>
  <c r="H45" i="16"/>
  <c r="H44" i="16"/>
  <c r="I47" i="16"/>
  <c r="I45" i="16"/>
  <c r="K42" i="16"/>
  <c r="K41" i="16"/>
  <c r="K40" i="16"/>
  <c r="K39" i="16"/>
  <c r="K38" i="16"/>
  <c r="K35" i="16"/>
  <c r="K34" i="16"/>
  <c r="K33" i="16"/>
  <c r="K32" i="16"/>
  <c r="K31" i="16"/>
  <c r="K30" i="16"/>
  <c r="K29" i="16"/>
  <c r="K28" i="16"/>
  <c r="K27" i="16"/>
  <c r="K26" i="16"/>
  <c r="K25" i="16"/>
  <c r="K24" i="16"/>
  <c r="K23" i="16"/>
  <c r="K22" i="16"/>
  <c r="K21" i="16"/>
  <c r="K20" i="16"/>
  <c r="K19" i="16"/>
  <c r="K18" i="16"/>
  <c r="K17" i="16"/>
  <c r="K16" i="16"/>
  <c r="K15" i="16"/>
  <c r="K14" i="16"/>
  <c r="K13" i="16"/>
  <c r="K12" i="16"/>
  <c r="K11" i="16"/>
  <c r="K10" i="16"/>
  <c r="K9" i="16"/>
  <c r="K8" i="16"/>
  <c r="C47" i="16"/>
  <c r="L41" i="16"/>
  <c r="L40" i="16"/>
  <c r="D38" i="16"/>
  <c r="P34" i="16"/>
  <c r="P33" i="16"/>
  <c r="L31" i="16"/>
  <c r="P30" i="16"/>
  <c r="D28" i="16"/>
  <c r="D26" i="16"/>
  <c r="H23" i="16"/>
  <c r="L17" i="16"/>
  <c r="L13" i="16"/>
  <c r="P10" i="16"/>
  <c r="O49" i="16"/>
  <c r="O48" i="16"/>
  <c r="O46" i="16"/>
  <c r="O44" i="16"/>
  <c r="L43" i="16"/>
  <c r="B42" i="16"/>
  <c r="B40" i="16"/>
  <c r="B39" i="16"/>
  <c r="B35" i="16"/>
  <c r="N33" i="16"/>
  <c r="B32" i="16"/>
  <c r="B30" i="16"/>
  <c r="N28" i="16"/>
  <c r="J27" i="16"/>
  <c r="J25" i="16"/>
  <c r="N24" i="16"/>
  <c r="N23" i="16"/>
  <c r="J22" i="16"/>
  <c r="B21" i="16"/>
  <c r="J20" i="16"/>
  <c r="N19" i="16"/>
  <c r="B18" i="16"/>
  <c r="J17" i="16"/>
  <c r="B16" i="16"/>
  <c r="J15" i="16"/>
  <c r="B14" i="16"/>
  <c r="N12" i="16"/>
  <c r="J11" i="16"/>
  <c r="B10" i="16"/>
  <c r="N8" i="16"/>
  <c r="I9" i="16"/>
  <c r="C44" i="16"/>
  <c r="P42" i="16"/>
  <c r="L34" i="16"/>
  <c r="D29" i="16"/>
  <c r="L26" i="16"/>
  <c r="D23" i="16"/>
  <c r="H18" i="16"/>
  <c r="L14" i="16"/>
  <c r="D11" i="16"/>
  <c r="D8" i="16"/>
  <c r="D49" i="16"/>
  <c r="D48" i="16"/>
  <c r="D47" i="16"/>
  <c r="D46" i="16"/>
  <c r="D45" i="16"/>
  <c r="D44" i="16"/>
  <c r="Q49" i="16"/>
  <c r="Q48" i="16"/>
  <c r="Q46" i="16"/>
  <c r="Q44" i="16"/>
  <c r="M43" i="16"/>
  <c r="G42" i="16"/>
  <c r="G41" i="16"/>
  <c r="G40" i="16"/>
  <c r="G39" i="16"/>
  <c r="G38" i="16"/>
  <c r="G35" i="16"/>
  <c r="G34" i="16"/>
  <c r="G33" i="16"/>
  <c r="G32" i="16"/>
  <c r="G31" i="16"/>
  <c r="G30" i="16"/>
  <c r="G29" i="16"/>
  <c r="G28" i="16"/>
  <c r="G27" i="16"/>
  <c r="G26" i="16"/>
  <c r="G25" i="16"/>
  <c r="G24" i="16"/>
  <c r="G23" i="16"/>
  <c r="G22" i="16"/>
  <c r="G21" i="16"/>
  <c r="G20" i="16"/>
  <c r="G19" i="16"/>
  <c r="G18" i="16"/>
  <c r="G17" i="16"/>
  <c r="G16" i="16"/>
  <c r="G15" i="16"/>
  <c r="G14" i="16"/>
  <c r="G13" i="16"/>
  <c r="G12" i="16"/>
  <c r="G11" i="16"/>
  <c r="G10" i="16"/>
  <c r="G9" i="16"/>
  <c r="G8" i="16"/>
  <c r="C46" i="16"/>
  <c r="D43" i="16"/>
  <c r="D40" i="16"/>
  <c r="D34" i="16"/>
  <c r="D33" i="16"/>
  <c r="D31" i="16"/>
  <c r="D30" i="16"/>
  <c r="H27" i="16"/>
  <c r="L22" i="16"/>
  <c r="P18" i="16"/>
  <c r="L16" i="16"/>
  <c r="L15" i="16"/>
  <c r="D13" i="16"/>
  <c r="D10" i="16"/>
  <c r="G49" i="16"/>
  <c r="G48" i="16"/>
  <c r="G46" i="16"/>
  <c r="G44" i="16"/>
  <c r="G43" i="16"/>
  <c r="N41" i="16"/>
  <c r="N38" i="16"/>
  <c r="N34" i="16"/>
  <c r="J33" i="16"/>
  <c r="N31" i="16"/>
  <c r="N29" i="16"/>
  <c r="J28" i="16"/>
  <c r="B27" i="16"/>
  <c r="N26" i="16"/>
  <c r="B25" i="16"/>
  <c r="J24" i="16"/>
  <c r="J23" i="16"/>
  <c r="B22" i="16"/>
  <c r="B20" i="16"/>
  <c r="J19" i="16"/>
  <c r="B17" i="16"/>
  <c r="B15" i="16"/>
  <c r="N13" i="16"/>
  <c r="J12" i="16"/>
  <c r="B11" i="16"/>
  <c r="N9" i="16"/>
  <c r="J8" i="16"/>
  <c r="Q8" i="16"/>
  <c r="D42" i="16"/>
  <c r="P40" i="16"/>
  <c r="P32" i="16"/>
  <c r="P27" i="16"/>
  <c r="H22" i="16"/>
  <c r="P20" i="16"/>
  <c r="L19" i="16"/>
  <c r="P17" i="16"/>
  <c r="H13" i="16"/>
  <c r="H10" i="16"/>
  <c r="P49" i="16"/>
  <c r="P48" i="16"/>
  <c r="P47" i="16"/>
  <c r="P46" i="16"/>
  <c r="P45" i="16"/>
  <c r="P44" i="16"/>
  <c r="I49" i="16"/>
  <c r="I48" i="16"/>
  <c r="I46" i="16"/>
  <c r="I44" i="16"/>
  <c r="H43" i="16"/>
  <c r="C42" i="16"/>
  <c r="C41" i="16"/>
  <c r="C40" i="16"/>
  <c r="C39" i="16"/>
  <c r="C38" i="16"/>
  <c r="C35" i="16"/>
  <c r="C34" i="16"/>
  <c r="C33" i="16"/>
  <c r="C32" i="16"/>
  <c r="C31" i="16"/>
  <c r="C30" i="16"/>
  <c r="C29" i="16"/>
  <c r="C28" i="16"/>
  <c r="C27" i="16"/>
  <c r="C26" i="16"/>
  <c r="C25" i="16"/>
  <c r="C24" i="16"/>
  <c r="C23" i="16"/>
  <c r="C22" i="16"/>
  <c r="C21" i="16"/>
  <c r="C20" i="16"/>
  <c r="C19" i="16"/>
  <c r="C18" i="16"/>
  <c r="C17" i="16"/>
  <c r="C16" i="16"/>
  <c r="C15" i="16"/>
  <c r="C14" i="16"/>
  <c r="C13" i="16"/>
  <c r="C12" i="16"/>
  <c r="C11" i="16"/>
  <c r="C10" i="16"/>
  <c r="C9" i="16"/>
  <c r="C8" i="16"/>
  <c r="K49" i="16"/>
  <c r="K44" i="16"/>
  <c r="H39" i="16"/>
  <c r="L29" i="16"/>
  <c r="L25" i="16"/>
  <c r="P21" i="16"/>
  <c r="D18" i="16"/>
  <c r="D16" i="16"/>
  <c r="P14" i="16"/>
  <c r="H12" i="16"/>
  <c r="D9" i="16"/>
  <c r="O47" i="16"/>
  <c r="O45" i="16"/>
  <c r="N42" i="16"/>
  <c r="J41" i="16"/>
  <c r="N40" i="16"/>
  <c r="N39" i="16"/>
  <c r="J38" i="16"/>
  <c r="N35" i="16"/>
  <c r="J34" i="16"/>
  <c r="B33" i="16"/>
  <c r="N32" i="16"/>
  <c r="J31" i="16"/>
  <c r="N30" i="16"/>
  <c r="J29" i="16"/>
  <c r="B28" i="16"/>
  <c r="J26" i="16"/>
  <c r="B24" i="16"/>
  <c r="B23" i="16"/>
  <c r="N21" i="16"/>
  <c r="L49" i="16"/>
  <c r="L48" i="16"/>
  <c r="L47" i="16"/>
  <c r="L46" i="16"/>
  <c r="L45" i="16"/>
  <c r="L44" i="16"/>
  <c r="Q47" i="16"/>
  <c r="Q45" i="16"/>
  <c r="C43" i="16"/>
  <c r="O42" i="16"/>
  <c r="O41" i="16"/>
  <c r="O40" i="16"/>
  <c r="O39" i="16"/>
  <c r="O38" i="16"/>
  <c r="O35" i="16"/>
  <c r="O34" i="16"/>
  <c r="O33" i="16"/>
  <c r="O32" i="16"/>
  <c r="O31" i="16"/>
  <c r="O30" i="16"/>
  <c r="O29" i="16"/>
  <c r="O28" i="16"/>
  <c r="O27" i="16"/>
  <c r="O26" i="16"/>
  <c r="O25" i="16"/>
  <c r="O24" i="16"/>
  <c r="O23" i="16"/>
  <c r="O22" i="16"/>
  <c r="O21" i="16"/>
  <c r="O20" i="16"/>
  <c r="O19" i="16"/>
  <c r="O18" i="16"/>
  <c r="O17" i="16"/>
  <c r="O16" i="16"/>
  <c r="O15" i="16"/>
  <c r="O14" i="16"/>
  <c r="O13" i="16"/>
  <c r="O12" i="16"/>
  <c r="O11" i="16"/>
  <c r="O10" i="16"/>
  <c r="O9" i="16"/>
  <c r="O8" i="16"/>
  <c r="H42" i="16"/>
  <c r="L38" i="16"/>
  <c r="L35" i="16"/>
  <c r="H32" i="16"/>
  <c r="L28" i="16"/>
  <c r="P26" i="16"/>
  <c r="D24" i="16"/>
  <c r="D21" i="16"/>
  <c r="H20" i="16"/>
  <c r="H19" i="16"/>
  <c r="D14" i="16"/>
  <c r="L11" i="16"/>
  <c r="H8" i="16"/>
  <c r="G47" i="16"/>
  <c r="G45" i="16"/>
  <c r="Q43" i="16"/>
  <c r="J42" i="16"/>
  <c r="B41" i="16"/>
  <c r="J40" i="16"/>
  <c r="J39" i="16"/>
  <c r="B38" i="16"/>
  <c r="J35" i="16"/>
  <c r="B34" i="16"/>
  <c r="J32" i="16"/>
  <c r="B31" i="16"/>
  <c r="J30" i="16"/>
  <c r="B29" i="16"/>
  <c r="N27" i="16"/>
  <c r="B26" i="16"/>
  <c r="N25" i="16"/>
  <c r="N22" i="16"/>
  <c r="J21" i="16"/>
  <c r="N20" i="16"/>
  <c r="J18" i="16"/>
  <c r="N17" i="16"/>
  <c r="J16" i="16"/>
  <c r="N15" i="16"/>
  <c r="J14" i="16"/>
  <c r="B13" i="16"/>
  <c r="N11" i="16"/>
  <c r="J10" i="16"/>
  <c r="B9" i="16"/>
  <c r="Q9" i="16"/>
  <c r="K45" i="16"/>
  <c r="P38" i="16"/>
  <c r="H35" i="16"/>
  <c r="H33" i="16"/>
  <c r="P29" i="16"/>
  <c r="H25" i="16"/>
  <c r="P23" i="16"/>
  <c r="H16" i="16"/>
  <c r="H15" i="16"/>
  <c r="P11" i="16"/>
  <c r="P8" i="16"/>
  <c r="B19" i="16"/>
  <c r="N10" i="16"/>
  <c r="C48" i="16"/>
  <c r="L39" i="16"/>
  <c r="D20" i="16"/>
  <c r="L9" i="16"/>
  <c r="E47" i="16"/>
  <c r="E45" i="16"/>
  <c r="P43" i="16"/>
  <c r="I42" i="16"/>
  <c r="I41" i="16"/>
  <c r="I40" i="16"/>
  <c r="I39" i="16"/>
  <c r="I38" i="16"/>
  <c r="I35" i="16"/>
  <c r="I34" i="16"/>
  <c r="I33" i="16"/>
  <c r="I32" i="16"/>
  <c r="I31" i="16"/>
  <c r="I30" i="16"/>
  <c r="I29" i="16"/>
  <c r="I28" i="16"/>
  <c r="I27" i="16"/>
  <c r="I26" i="16"/>
  <c r="I25" i="16"/>
  <c r="I24" i="16"/>
  <c r="I23" i="16"/>
  <c r="I22" i="16"/>
  <c r="I21" i="16"/>
  <c r="I20" i="16"/>
  <c r="I19" i="16"/>
  <c r="I18" i="16"/>
  <c r="I17" i="16"/>
  <c r="I16" i="16"/>
  <c r="I15" i="16"/>
  <c r="I14" i="16"/>
  <c r="I13" i="16"/>
  <c r="I12" i="16"/>
  <c r="I11" i="16"/>
  <c r="I10" i="16"/>
  <c r="M8" i="16"/>
  <c r="K46" i="16"/>
  <c r="I43" i="16"/>
  <c r="D41" i="16"/>
  <c r="H40" i="16"/>
  <c r="D35" i="16"/>
  <c r="H29" i="16"/>
  <c r="P25" i="16"/>
  <c r="P24" i="16"/>
  <c r="D22" i="16"/>
  <c r="L18" i="16"/>
  <c r="H17" i="16"/>
  <c r="P13" i="16"/>
  <c r="L10" i="16"/>
  <c r="W21" i="15"/>
  <c r="W20" i="15"/>
  <c r="W16" i="15"/>
  <c r="W15" i="15"/>
  <c r="W11" i="15"/>
  <c r="W10" i="15"/>
  <c r="W6" i="15"/>
  <c r="W5" i="15"/>
  <c r="Q21" i="15"/>
  <c r="U15" i="15"/>
  <c r="U6" i="15"/>
  <c r="H21" i="15"/>
  <c r="T15" i="15"/>
  <c r="T10" i="15"/>
  <c r="P5" i="15"/>
  <c r="N21" i="15"/>
  <c r="N20" i="15"/>
  <c r="N16" i="15"/>
  <c r="N15" i="15"/>
  <c r="N11" i="15"/>
  <c r="N10" i="15"/>
  <c r="N6" i="15"/>
  <c r="N5" i="15"/>
  <c r="I20" i="15"/>
  <c r="U11" i="15"/>
  <c r="Q6" i="15"/>
  <c r="L21" i="15"/>
  <c r="P16" i="15"/>
  <c r="P11" i="15"/>
  <c r="T6" i="15"/>
  <c r="S15" i="15"/>
  <c r="S6" i="15"/>
  <c r="I21" i="15"/>
  <c r="U5" i="15"/>
  <c r="L15" i="15"/>
  <c r="H5" i="15"/>
  <c r="J20" i="15"/>
  <c r="J15" i="15"/>
  <c r="J11" i="15"/>
  <c r="J6" i="15"/>
  <c r="Q16" i="15"/>
  <c r="I6" i="15"/>
  <c r="T20" i="15"/>
  <c r="H11" i="15"/>
  <c r="D12" i="16"/>
  <c r="O20" i="15"/>
  <c r="O11" i="15"/>
  <c r="O6" i="15"/>
  <c r="Q20" i="15"/>
  <c r="T16" i="15"/>
  <c r="V21" i="15"/>
  <c r="V15" i="15"/>
  <c r="V5" i="15"/>
  <c r="Q10" i="15"/>
  <c r="P10" i="15"/>
  <c r="N18" i="16"/>
  <c r="N14" i="16"/>
  <c r="J9" i="16"/>
  <c r="O43" i="16"/>
  <c r="D32" i="16"/>
  <c r="L24" i="16"/>
  <c r="D17" i="16"/>
  <c r="M49" i="16"/>
  <c r="M48" i="16"/>
  <c r="M46" i="16"/>
  <c r="M44" i="16"/>
  <c r="K43" i="16"/>
  <c r="E42" i="16"/>
  <c r="E41" i="16"/>
  <c r="E40" i="16"/>
  <c r="E39" i="16"/>
  <c r="E38" i="16"/>
  <c r="E35" i="16"/>
  <c r="E34" i="16"/>
  <c r="E33" i="16"/>
  <c r="E32" i="16"/>
  <c r="E31" i="16"/>
  <c r="E30" i="16"/>
  <c r="E29" i="16"/>
  <c r="E28" i="16"/>
  <c r="E27" i="16"/>
  <c r="E26" i="16"/>
  <c r="E25" i="16"/>
  <c r="E24" i="16"/>
  <c r="E23" i="16"/>
  <c r="E22" i="16"/>
  <c r="E21" i="16"/>
  <c r="E20" i="16"/>
  <c r="E19" i="16"/>
  <c r="E18" i="16"/>
  <c r="E17" i="16"/>
  <c r="E16" i="16"/>
  <c r="E15" i="16"/>
  <c r="E14" i="16"/>
  <c r="E13" i="16"/>
  <c r="E12" i="16"/>
  <c r="E11" i="16"/>
  <c r="E10" i="16"/>
  <c r="E8" i="16"/>
  <c r="C49" i="16"/>
  <c r="C45" i="16"/>
  <c r="P39" i="16"/>
  <c r="H34" i="16"/>
  <c r="L32" i="16"/>
  <c r="P28" i="16"/>
  <c r="D25" i="16"/>
  <c r="H24" i="16"/>
  <c r="L21" i="16"/>
  <c r="L20" i="16"/>
  <c r="P19" i="16"/>
  <c r="P16" i="16"/>
  <c r="P15" i="16"/>
  <c r="P12" i="16"/>
  <c r="P9" i="16"/>
  <c r="S21" i="15"/>
  <c r="S20" i="15"/>
  <c r="S16" i="15"/>
  <c r="S11" i="15"/>
  <c r="S10" i="15"/>
  <c r="S5" i="15"/>
  <c r="I15" i="15"/>
  <c r="L20" i="15"/>
  <c r="L10" i="15"/>
  <c r="J21" i="15"/>
  <c r="J16" i="15"/>
  <c r="J10" i="15"/>
  <c r="J5" i="15"/>
  <c r="I11" i="15"/>
  <c r="H16" i="15"/>
  <c r="L6" i="15"/>
  <c r="O21" i="15"/>
  <c r="O15" i="15"/>
  <c r="O5" i="15"/>
  <c r="I5" i="15"/>
  <c r="T11" i="15"/>
  <c r="V20" i="15"/>
  <c r="V10" i="15"/>
  <c r="U21" i="15"/>
  <c r="P20" i="15"/>
  <c r="N16" i="16"/>
  <c r="J13" i="16"/>
  <c r="B8" i="16"/>
  <c r="H41" i="16"/>
  <c r="L30" i="16"/>
  <c r="E49" i="16"/>
  <c r="E48" i="16"/>
  <c r="E46" i="16"/>
  <c r="E44" i="16"/>
  <c r="E43" i="16"/>
  <c r="Q42" i="16"/>
  <c r="Q41" i="16"/>
  <c r="Q40" i="16"/>
  <c r="Q39" i="16"/>
  <c r="Q38" i="16"/>
  <c r="Q35" i="16"/>
  <c r="Q34" i="16"/>
  <c r="Q33" i="16"/>
  <c r="Q32" i="16"/>
  <c r="Q31" i="16"/>
  <c r="Q30" i="16"/>
  <c r="Q29" i="16"/>
  <c r="Q28" i="16"/>
  <c r="Q27" i="16"/>
  <c r="Q26" i="16"/>
  <c r="Q25" i="16"/>
  <c r="Q24" i="16"/>
  <c r="Q23" i="16"/>
  <c r="Q22" i="16"/>
  <c r="Q21" i="16"/>
  <c r="Q20" i="16"/>
  <c r="Q19" i="16"/>
  <c r="Q18" i="16"/>
  <c r="Q17" i="16"/>
  <c r="Q16" i="16"/>
  <c r="Q15" i="16"/>
  <c r="Q14" i="16"/>
  <c r="Q13" i="16"/>
  <c r="Q12" i="16"/>
  <c r="Q11" i="16"/>
  <c r="Q10" i="16"/>
  <c r="M9" i="16"/>
  <c r="K48" i="16"/>
  <c r="L42" i="16"/>
  <c r="D39" i="16"/>
  <c r="L33" i="16"/>
  <c r="P31" i="16"/>
  <c r="H28" i="16"/>
  <c r="H26" i="16"/>
  <c r="L23" i="16"/>
  <c r="D19" i="16"/>
  <c r="D15" i="16"/>
  <c r="H9" i="16"/>
  <c r="O16" i="15"/>
  <c r="O10" i="15"/>
  <c r="Q11" i="15"/>
  <c r="P6" i="15"/>
  <c r="V16" i="15"/>
  <c r="V6" i="15"/>
  <c r="Q5" i="15"/>
  <c r="T5" i="15"/>
  <c r="B12" i="16"/>
  <c r="I8" i="16"/>
  <c r="D27" i="16"/>
  <c r="H21" i="16"/>
  <c r="L12" i="16"/>
  <c r="M47" i="16"/>
  <c r="M45" i="16"/>
  <c r="M42" i="16"/>
  <c r="M41" i="16"/>
  <c r="M40" i="16"/>
  <c r="M39" i="16"/>
  <c r="M38" i="16"/>
  <c r="M35" i="16"/>
  <c r="M34" i="16"/>
  <c r="M33" i="16"/>
  <c r="M32" i="16"/>
  <c r="M31" i="16"/>
  <c r="M30" i="16"/>
  <c r="M29" i="16"/>
  <c r="M28" i="16"/>
  <c r="M27" i="16"/>
  <c r="M26" i="16"/>
  <c r="M25" i="16"/>
  <c r="M24" i="16"/>
  <c r="M23" i="16"/>
  <c r="M22" i="16"/>
  <c r="M21" i="16"/>
  <c r="M20" i="16"/>
  <c r="M19" i="16"/>
  <c r="M18" i="16"/>
  <c r="M17" i="16"/>
  <c r="M16" i="16"/>
  <c r="M15" i="16"/>
  <c r="M14" i="16"/>
  <c r="M13" i="16"/>
  <c r="M12" i="16"/>
  <c r="M11" i="16"/>
  <c r="M10" i="16"/>
  <c r="E9" i="16"/>
  <c r="K47" i="16"/>
  <c r="P41" i="16"/>
  <c r="H38" i="16"/>
  <c r="P35" i="16"/>
  <c r="H31" i="16"/>
  <c r="H30" i="16"/>
  <c r="L27" i="16"/>
  <c r="P22" i="16"/>
  <c r="H14" i="16"/>
  <c r="H11" i="16"/>
  <c r="L8" i="16"/>
  <c r="K21" i="15"/>
  <c r="K20" i="15"/>
  <c r="K16" i="15"/>
  <c r="K15" i="15"/>
  <c r="K11" i="15"/>
  <c r="K10" i="15"/>
  <c r="K6" i="15"/>
  <c r="K5" i="15"/>
  <c r="U16" i="15"/>
  <c r="U10" i="15"/>
  <c r="P21" i="15"/>
  <c r="L16" i="15"/>
  <c r="L11" i="15"/>
  <c r="H6" i="15"/>
  <c r="R21" i="15"/>
  <c r="R20" i="15"/>
  <c r="R16" i="15"/>
  <c r="R15" i="15"/>
  <c r="R11" i="15"/>
  <c r="R10" i="15"/>
  <c r="R6" i="15"/>
  <c r="R5" i="15"/>
  <c r="U20" i="15"/>
  <c r="Q15" i="15"/>
  <c r="I10" i="15"/>
  <c r="T21" i="15"/>
  <c r="H20" i="15"/>
  <c r="H15" i="15"/>
  <c r="H10" i="15"/>
  <c r="L5" i="15"/>
  <c r="V11" i="15"/>
  <c r="I16" i="15"/>
  <c r="P15" i="15"/>
  <c r="F9" i="16" l="1"/>
  <c r="F43" i="16"/>
  <c r="F44" i="16"/>
  <c r="F46" i="16"/>
  <c r="F48" i="16"/>
  <c r="F49" i="16"/>
  <c r="F8" i="16"/>
  <c r="F10" i="16"/>
  <c r="F11" i="16"/>
  <c r="F12" i="16"/>
  <c r="F13" i="16"/>
  <c r="F14" i="16"/>
  <c r="F15" i="16"/>
  <c r="F16" i="16"/>
  <c r="F17" i="16"/>
  <c r="F18" i="16"/>
  <c r="F19" i="16"/>
  <c r="F20" i="16"/>
  <c r="F21" i="16"/>
  <c r="F22" i="16"/>
  <c r="F23" i="16"/>
  <c r="F24" i="16"/>
  <c r="F25" i="16"/>
  <c r="F26" i="16"/>
  <c r="F27" i="16"/>
  <c r="F28" i="16"/>
  <c r="F29" i="16"/>
  <c r="F30" i="16"/>
  <c r="F31" i="16"/>
  <c r="F32" i="16"/>
  <c r="F33" i="16"/>
  <c r="F34" i="16"/>
  <c r="F35" i="16"/>
  <c r="F38" i="16"/>
  <c r="F39" i="16"/>
  <c r="F40" i="16"/>
  <c r="F41" i="16"/>
  <c r="F42" i="16"/>
  <c r="M5" i="15"/>
  <c r="M6" i="15"/>
  <c r="M10" i="15"/>
  <c r="M11" i="15"/>
  <c r="M15" i="15"/>
  <c r="M16" i="15"/>
  <c r="M20" i="15"/>
  <c r="M21" i="15"/>
  <c r="F45" i="16"/>
  <c r="F47" i="16"/>
</calcChain>
</file>

<file path=xl/sharedStrings.xml><?xml version="1.0" encoding="utf-8"?>
<sst xmlns="http://schemas.openxmlformats.org/spreadsheetml/2006/main" count="255" uniqueCount="176">
  <si>
    <t>Bid</t>
  </si>
  <si>
    <t>Ask</t>
  </si>
  <si>
    <t>Prepared by Tim Monahan</t>
  </si>
  <si>
    <t>Description</t>
  </si>
  <si>
    <t>Government</t>
  </si>
  <si>
    <t>Corporates</t>
  </si>
  <si>
    <t>Identifier</t>
  </si>
  <si>
    <t>IssuerTicker</t>
  </si>
  <si>
    <t>Coupon</t>
  </si>
  <si>
    <t>Maturity Date</t>
  </si>
  <si>
    <t>prevprice</t>
  </si>
  <si>
    <t>Diff</t>
  </si>
  <si>
    <t>Midprice</t>
  </si>
  <si>
    <t>BidYield</t>
  </si>
  <si>
    <t>AskYield</t>
  </si>
  <si>
    <t>BidSpread</t>
  </si>
  <si>
    <t>Askspread</t>
  </si>
  <si>
    <t>Time</t>
  </si>
  <si>
    <t>Underlying</t>
  </si>
  <si>
    <t>Underlyingname</t>
  </si>
  <si>
    <t>US Municipals</t>
  </si>
  <si>
    <t>Sovereigns</t>
  </si>
  <si>
    <t>ICE Data Services CEP US Preferreds</t>
  </si>
  <si>
    <t>ICE Data Services CEP US MBS Pass-Throughs</t>
  </si>
  <si>
    <t>ICE Data Services CEP US MBS TBAs</t>
  </si>
  <si>
    <t>ICE Data Services CEP US Treasury Bills, Notes and Bonds</t>
  </si>
  <si>
    <t>ICE Data Services CEP US Treasury STRIPS</t>
  </si>
  <si>
    <t>ICE Data Services CEP US Agency Debentures</t>
  </si>
  <si>
    <t>ICE Data Services CEP US Corporate Investment Grade</t>
  </si>
  <si>
    <t>ICE Data Services CEP US Corporate High Yield</t>
  </si>
  <si>
    <t>ICE Data Services CEP European Money Markets</t>
  </si>
  <si>
    <t>ICE Data Services CEP Cross Regional Bonds</t>
  </si>
  <si>
    <t>ICE Data Services CEP US Municipal</t>
  </si>
  <si>
    <t>ICE Data Services CEP Long Term CDs</t>
  </si>
  <si>
    <t>ICE Data Services CEP Latin America</t>
  </si>
  <si>
    <t>ICE Data Services CEP US Municipal Money Markets</t>
  </si>
  <si>
    <t>ICE Data Services CEP US Municipal Derivatives</t>
  </si>
  <si>
    <t>ICE Data Services CEP Asian Money Markets</t>
  </si>
  <si>
    <t>ICE Data Services CEP US Money Markets</t>
  </si>
  <si>
    <t>ICE Data Services CEP European Fixed Income</t>
  </si>
  <si>
    <t>ICE Data Services CEP Asian Fixed Income</t>
  </si>
  <si>
    <t>ICE Data Services CEP Bank Loans</t>
  </si>
  <si>
    <t>ICE Data Services CEP Convertibles</t>
  </si>
  <si>
    <t>All Asset Classes</t>
  </si>
  <si>
    <t>ICE Data Services</t>
  </si>
  <si>
    <t>Continuous Evaluated Pricing</t>
  </si>
  <si>
    <t>US10Y</t>
  </si>
  <si>
    <t>US20Y</t>
  </si>
  <si>
    <t>US30Y</t>
  </si>
  <si>
    <t>79766DKJ7</t>
  </si>
  <si>
    <t>53945CAX8</t>
  </si>
  <si>
    <t>00287YCB3</t>
  </si>
  <si>
    <t>369604BY8</t>
  </si>
  <si>
    <t>XS2288906857</t>
  </si>
  <si>
    <t>XS2125308242</t>
  </si>
  <si>
    <t>XS1575968026</t>
  </si>
  <si>
    <t>AT0000A0VRQ6</t>
  </si>
  <si>
    <t>EU000A1G0DL7</t>
  </si>
  <si>
    <t>EU000A1G0DN3</t>
  </si>
  <si>
    <t>EU000A1U9928</t>
  </si>
  <si>
    <t>XS0138038624</t>
  </si>
  <si>
    <t>US2Y</t>
  </si>
  <si>
    <t>US5Y</t>
  </si>
  <si>
    <t>912810SN9</t>
  </si>
  <si>
    <t>US00287YBD04</t>
  </si>
  <si>
    <t>D40859GU4</t>
  </si>
  <si>
    <t>00287YBD0</t>
  </si>
  <si>
    <t>125523CK4</t>
  </si>
  <si>
    <t>035240AT7</t>
  </si>
  <si>
    <t>191216CX6</t>
  </si>
  <si>
    <t>P9379RBC0</t>
  </si>
  <si>
    <t>010869FJ9</t>
  </si>
  <si>
    <t>011415LA2</t>
  </si>
  <si>
    <t>011415NH5</t>
  </si>
  <si>
    <t>011415PP5</t>
  </si>
  <si>
    <t>01170PCB0</t>
  </si>
  <si>
    <t>0118326D9</t>
  </si>
  <si>
    <t>057507HW8</t>
  </si>
  <si>
    <t>80467PCG5</t>
  </si>
  <si>
    <t>483278UB1</t>
  </si>
  <si>
    <t>522226JE0</t>
  </si>
  <si>
    <t>68304FAP1</t>
  </si>
  <si>
    <t>452227GM7</t>
  </si>
  <si>
    <t>793028XF3</t>
  </si>
  <si>
    <t>23438CBE6</t>
  </si>
  <si>
    <t>Formula Code</t>
  </si>
  <si>
    <t>Result</t>
  </si>
  <si>
    <t>AccruedInt</t>
  </si>
  <si>
    <t>AskSpread</t>
  </si>
  <si>
    <t>BulletPrice</t>
  </si>
  <si>
    <t>BulletYield</t>
  </si>
  <si>
    <t>Convexity</t>
  </si>
  <si>
    <t>Currency</t>
  </si>
  <si>
    <t>CUSIP</t>
  </si>
  <si>
    <t>Date</t>
  </si>
  <si>
    <t>ISIN</t>
  </si>
  <si>
    <t>LastAskTime</t>
  </si>
  <si>
    <t>LastBidTime</t>
  </si>
  <si>
    <t>MidPrice</t>
  </si>
  <si>
    <t>MidSpread</t>
  </si>
  <si>
    <t>MidYield</t>
  </si>
  <si>
    <t>Prevprice*</t>
  </si>
  <si>
    <t>RedemptionDate</t>
  </si>
  <si>
    <t>RedemptionPrice</t>
  </si>
  <si>
    <t>SEDOL</t>
  </si>
  <si>
    <t>SettlementDate</t>
  </si>
  <si>
    <t>UnderlyingName</t>
  </si>
  <si>
    <t>US7Y</t>
  </si>
  <si>
    <t>The Quote Table button, found in the ICE XL ribbon, is a flexible tool which can generate all of these outputs. It uses an intuitive syntax that can be linked to other cells.
To modify these cells, either select the desired output cell and click 'Quote Table' from the ribbon, or manually change the syntax in excel.
Search for a security and include "-IDC" at the end of the identifier. Select the data using the 'Add Fields' section under &gt;CEP</t>
  </si>
  <si>
    <t>64966MHM4</t>
  </si>
  <si>
    <t>92343VBT0</t>
  </si>
  <si>
    <t>GR0138011771</t>
  </si>
  <si>
    <t>Contact Desktop Support?</t>
  </si>
  <si>
    <t>GB00BFMCN652</t>
  </si>
  <si>
    <t>574193UR7</t>
  </si>
  <si>
    <t>59447TM26</t>
  </si>
  <si>
    <t>888794CA0</t>
  </si>
  <si>
    <t>118217DA3</t>
  </si>
  <si>
    <t>16876QBM0</t>
  </si>
  <si>
    <t>13016NFC3</t>
  </si>
  <si>
    <t>48542AFE6</t>
  </si>
  <si>
    <t>888809AH3</t>
  </si>
  <si>
    <t>709225BD7</t>
  </si>
  <si>
    <t>271014J60</t>
  </si>
  <si>
    <t>79467BCK9</t>
  </si>
  <si>
    <t>59465HTY2</t>
  </si>
  <si>
    <t>38122NPD8</t>
  </si>
  <si>
    <t>88880NAW9</t>
  </si>
  <si>
    <t>797661ZW8</t>
  </si>
  <si>
    <t>130179GV0</t>
  </si>
  <si>
    <t>63166MCB3</t>
  </si>
  <si>
    <t>799017XP8</t>
  </si>
  <si>
    <t>77355PE66</t>
  </si>
  <si>
    <t>62947YAE1</t>
  </si>
  <si>
    <t>CEP QUOTE TABLE TEMPLATE</t>
  </si>
  <si>
    <t>FR0010961581</t>
  </si>
  <si>
    <t>XS0612879576</t>
  </si>
  <si>
    <t>XS0729261023</t>
  </si>
  <si>
    <t>XS0863907522</t>
  </si>
  <si>
    <t>XS0911388675</t>
  </si>
  <si>
    <t>XS0856556807</t>
  </si>
  <si>
    <t>XS0878743623</t>
  </si>
  <si>
    <t>XS0951553592</t>
  </si>
  <si>
    <t>XS0808635436</t>
  </si>
  <si>
    <t>XS0897406814</t>
  </si>
  <si>
    <t>AT0000A12GN0</t>
  </si>
  <si>
    <t>XS0969341147</t>
  </si>
  <si>
    <t>257559AJ3</t>
  </si>
  <si>
    <t>50076QAE6</t>
  </si>
  <si>
    <t>156700AT3</t>
  </si>
  <si>
    <t>55616XAG2</t>
  </si>
  <si>
    <t>18683KAC5</t>
  </si>
  <si>
    <t>29379VAY9</t>
  </si>
  <si>
    <t>15189XAM0</t>
  </si>
  <si>
    <t>30161MAN3</t>
  </si>
  <si>
    <t>250847EK2</t>
  </si>
  <si>
    <t>72650RBA9</t>
  </si>
  <si>
    <t>219350AW5</t>
  </si>
  <si>
    <t>878744AB7</t>
  </si>
  <si>
    <t>50066AAD5</t>
  </si>
  <si>
    <t>893574AB9</t>
  </si>
  <si>
    <t>29273RAP4</t>
  </si>
  <si>
    <t>760759AN0</t>
  </si>
  <si>
    <t>91324PBQ4</t>
  </si>
  <si>
    <t>911312AN6</t>
  </si>
  <si>
    <t>494550BF2</t>
  </si>
  <si>
    <t>959802AM1</t>
  </si>
  <si>
    <t>89566EAD0</t>
  </si>
  <si>
    <t>156700AM8</t>
  </si>
  <si>
    <t>42307TAH1</t>
  </si>
  <si>
    <t>654902AC9</t>
  </si>
  <si>
    <t>50076QAR7</t>
  </si>
  <si>
    <t>XS0562107762</t>
  </si>
  <si>
    <t>*US EOD = 4pm Bid Price</t>
  </si>
  <si>
    <t>US30Y-IDC</t>
  </si>
  <si>
    <t>US10Y-IDC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</si>
</sst>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00_-;\-* #,##0.00_-;_-* &quot;-&quot;??_-;_-@_-"/>
    <numFmt numFmtId="165" formatCode="mm/dd/yyyy"/>
    <numFmt numFmtId="166" formatCode="mm/dd/yyyy\ hh:mm:ss"/>
    <numFmt numFmtId="167" formatCode="0.000000"/>
    <numFmt numFmtId="168" formatCode="[$-F400]h:mm:ss\ AM/PM"/>
    <numFmt numFmtId="169" formatCode="0.000"/>
    <numFmt numFmtId="170" formatCode="0.0000"/>
    <numFmt numFmtId="171" formatCode="[$-F800]dddd\,\ mmmm\ dd\,\ yyyy"/>
  </numFmts>
  <fonts count="28" x14ac:knownFonts="1">
    <font>
      <sz val="12"/>
      <color theme="1"/>
      <name val="Arial"/>
      <family val="2"/>
      <scheme val="minor"/>
    </font>
    <font>
      <sz val="11"/>
      <color theme="1"/>
      <name val="Arial"/>
      <family val="2"/>
      <scheme val="minor"/>
    </font>
    <font>
      <u/>
      <sz val="12"/>
      <color theme="10"/>
      <name val="Arial"/>
      <family val="2"/>
      <scheme val="minor"/>
    </font>
    <font>
      <u/>
      <sz val="12"/>
      <color theme="11"/>
      <name val="Arial"/>
      <family val="2"/>
      <scheme val="minor"/>
    </font>
    <font>
      <sz val="8"/>
      <name val="Arial"/>
      <family val="2"/>
      <scheme val="minor"/>
    </font>
    <font>
      <sz val="11"/>
      <color theme="1"/>
      <name val="Arial"/>
      <family val="2"/>
      <scheme val="minor"/>
    </font>
    <font>
      <sz val="12"/>
      <color theme="1"/>
      <name val="Arial"/>
      <family val="2"/>
      <scheme val="minor"/>
    </font>
    <font>
      <u/>
      <sz val="22"/>
      <color theme="0"/>
      <name val="Arial"/>
      <family val="2"/>
      <scheme val="minor"/>
    </font>
    <font>
      <i/>
      <u/>
      <sz val="18"/>
      <color theme="0" tint="-0.249977111117893"/>
      <name val="Lucida Sans"/>
      <family val="2"/>
    </font>
    <font>
      <u/>
      <sz val="18"/>
      <color theme="0" tint="-0.249977111117893"/>
      <name val="Lucida Sans"/>
      <family val="2"/>
    </font>
    <font>
      <u/>
      <sz val="11"/>
      <color theme="3" tint="0.39997558519241921"/>
      <name val="Lucida Sans"/>
      <family val="2"/>
    </font>
    <font>
      <u/>
      <sz val="11"/>
      <color theme="0"/>
      <name val="Arial"/>
      <family val="2"/>
      <scheme val="minor"/>
    </font>
    <font>
      <u/>
      <sz val="11"/>
      <color theme="10"/>
      <name val="Arial"/>
      <family val="2"/>
      <scheme val="minor"/>
    </font>
    <font>
      <sz val="11"/>
      <color theme="1"/>
      <name val="Arial"/>
      <family val="2"/>
    </font>
    <font>
      <u/>
      <sz val="11"/>
      <color theme="10"/>
      <name val="Calibri"/>
      <family val="2"/>
    </font>
    <font>
      <sz val="10"/>
      <name val="Arial"/>
      <family val="2"/>
    </font>
    <font>
      <sz val="22"/>
      <color theme="0"/>
      <name val="Arial"/>
      <family val="2"/>
    </font>
    <font>
      <b/>
      <sz val="24"/>
      <color rgb="FF71C5E8"/>
      <name val="Arial"/>
      <family val="2"/>
      <scheme val="minor"/>
    </font>
    <font>
      <sz val="10"/>
      <name val="Arial"/>
      <family val="2"/>
      <scheme val="minor"/>
    </font>
    <font>
      <sz val="11"/>
      <name val="Arial"/>
      <family val="2"/>
      <scheme val="minor"/>
    </font>
    <font>
      <b/>
      <sz val="11"/>
      <name val="Arial"/>
      <family val="2"/>
      <scheme val="minor"/>
    </font>
    <font>
      <sz val="12"/>
      <name val="Arial"/>
      <family val="2"/>
      <scheme val="minor"/>
    </font>
    <font>
      <b/>
      <u/>
      <sz val="11"/>
      <name val="Arial"/>
      <family val="2"/>
      <scheme val="minor"/>
    </font>
    <font>
      <u/>
      <sz val="14"/>
      <color theme="0"/>
      <name val="Arial"/>
      <family val="2"/>
      <scheme val="minor"/>
    </font>
    <font>
      <b/>
      <u/>
      <sz val="14"/>
      <name val="Arial"/>
      <family val="2"/>
    </font>
    <font>
      <sz val="11"/>
      <name val="Arial"/>
      <family val="2"/>
    </font>
    <font>
      <b/>
      <i/>
      <u/>
      <sz val="11"/>
      <name val="Arial"/>
      <family val="2"/>
    </font>
    <font>
      <b/>
      <i/>
      <sz val="11"/>
      <name val="Arial"/>
      <family val="2"/>
    </font>
  </fonts>
  <fills count="6">
    <fill>
      <patternFill patternType="none"/>
    </fill>
    <fill>
      <patternFill patternType="gray125"/>
    </fill>
    <fill>
      <patternFill patternType="solid">
        <fgColor theme="0"/>
        <bgColor indexed="64"/>
      </patternFill>
    </fill>
    <fill>
      <patternFill patternType="solid">
        <fgColor theme="2"/>
        <bgColor indexed="64"/>
      </patternFill>
    </fill>
    <fill>
      <patternFill patternType="solid">
        <fgColor rgb="FF000000"/>
        <bgColor indexed="64"/>
      </patternFill>
    </fill>
    <fill>
      <patternFill patternType="solid">
        <fgColor rgb="FF414445"/>
        <bgColor indexed="64"/>
      </patternFill>
    </fill>
  </fills>
  <borders count="13">
    <border>
      <left/>
      <right/>
      <top/>
      <bottom/>
      <diagonal/>
    </border>
    <border>
      <left/>
      <right/>
      <top/>
      <bottom style="thin">
        <color auto="1"/>
      </bottom>
      <diagonal/>
    </border>
    <border>
      <left style="hair">
        <color indexed="64"/>
      </left>
      <right style="hair">
        <color indexed="64"/>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10">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0" fontId="2" fillId="0" borderId="0" applyNumberFormat="0" applyFill="0" applyBorder="0" applyAlignment="0" applyProtection="0"/>
    <xf numFmtId="0" fontId="3" fillId="0" borderId="0" applyNumberFormat="0" applyFill="0" applyBorder="0" applyAlignment="0" applyProtection="0"/>
    <xf numFmtId="0" fontId="5" fillId="0" borderId="0"/>
    <xf numFmtId="164" fontId="6" fillId="0" borderId="0" applyFont="0" applyFill="0" applyBorder="0" applyAlignment="0" applyProtection="0"/>
    <xf numFmtId="0" fontId="12" fillId="0" borderId="0" applyNumberFormat="0" applyFill="0" applyBorder="0" applyAlignment="0" applyProtection="0"/>
    <xf numFmtId="0" fontId="14" fillId="0" borderId="0" applyNumberFormat="0" applyFill="0" applyBorder="0" applyAlignment="0" applyProtection="0">
      <alignment vertical="top"/>
      <protection locked="0"/>
    </xf>
    <xf numFmtId="0" fontId="15" fillId="0" borderId="0"/>
  </cellStyleXfs>
  <cellXfs count="69">
    <xf numFmtId="0" fontId="0" fillId="0" borderId="0" xfId="0"/>
    <xf numFmtId="0" fontId="5" fillId="2" borderId="0" xfId="5" applyFill="1"/>
    <xf numFmtId="0" fontId="5" fillId="0" borderId="0" xfId="5"/>
    <xf numFmtId="0" fontId="0" fillId="3" borderId="0" xfId="0" applyFill="1"/>
    <xf numFmtId="0" fontId="0" fillId="2" borderId="2" xfId="0" applyFill="1" applyBorder="1"/>
    <xf numFmtId="0" fontId="0" fillId="2" borderId="0" xfId="0" applyFill="1"/>
    <xf numFmtId="0" fontId="13" fillId="2" borderId="0" xfId="0" applyFont="1" applyFill="1"/>
    <xf numFmtId="14" fontId="13" fillId="2" borderId="0" xfId="0" applyNumberFormat="1" applyFont="1" applyFill="1"/>
    <xf numFmtId="168" fontId="13" fillId="2" borderId="0" xfId="0" applyNumberFormat="1" applyFont="1" applyFill="1"/>
    <xf numFmtId="14" fontId="0" fillId="2" borderId="2" xfId="0" applyNumberFormat="1" applyFill="1" applyBorder="1"/>
    <xf numFmtId="168" fontId="0" fillId="2" borderId="0" xfId="0" applyNumberFormat="1" applyFill="1"/>
    <xf numFmtId="0" fontId="0" fillId="2" borderId="0" xfId="0" applyFill="1" applyBorder="1"/>
    <xf numFmtId="0" fontId="13" fillId="0" borderId="0" xfId="0" applyFont="1"/>
    <xf numFmtId="0" fontId="0" fillId="4" borderId="0" xfId="0" applyFill="1"/>
    <xf numFmtId="0" fontId="17" fillId="3" borderId="0" xfId="0" applyFont="1" applyFill="1"/>
    <xf numFmtId="0" fontId="18" fillId="3" borderId="0" xfId="0" applyFont="1" applyFill="1" applyAlignment="1">
      <alignment horizontal="left"/>
    </xf>
    <xf numFmtId="0" fontId="19" fillId="2" borderId="0" xfId="5" applyFont="1" applyFill="1"/>
    <xf numFmtId="0" fontId="20" fillId="2" borderId="0" xfId="5" applyFont="1" applyFill="1"/>
    <xf numFmtId="0" fontId="21" fillId="2" borderId="2" xfId="0" applyFont="1" applyFill="1" applyBorder="1"/>
    <xf numFmtId="165" fontId="21" fillId="2" borderId="2" xfId="0" applyNumberFormat="1" applyFont="1" applyFill="1" applyBorder="1"/>
    <xf numFmtId="167" fontId="21" fillId="2" borderId="2" xfId="0" applyNumberFormat="1" applyFont="1" applyFill="1" applyBorder="1"/>
    <xf numFmtId="166" fontId="21" fillId="2" borderId="2" xfId="0" applyNumberFormat="1" applyFont="1" applyFill="1" applyBorder="1"/>
    <xf numFmtId="14" fontId="0" fillId="4" borderId="0" xfId="0" applyNumberFormat="1" applyFill="1"/>
    <xf numFmtId="168" fontId="0" fillId="4" borderId="0" xfId="0" applyNumberFormat="1" applyFill="1"/>
    <xf numFmtId="14" fontId="7" fillId="4" borderId="0" xfId="0" applyNumberFormat="1" applyFont="1" applyFill="1" applyAlignment="1">
      <alignment horizontal="center"/>
    </xf>
    <xf numFmtId="14" fontId="11" fillId="4" borderId="0" xfId="0" applyNumberFormat="1" applyFont="1" applyFill="1" applyAlignment="1">
      <alignment horizontal="center"/>
    </xf>
    <xf numFmtId="0" fontId="15" fillId="0" borderId="3" xfId="8" applyFont="1" applyFill="1" applyBorder="1" applyAlignment="1" applyProtection="1">
      <alignment horizontal="left" vertical="top" wrapText="1"/>
    </xf>
    <xf numFmtId="0" fontId="24" fillId="2" borderId="4" xfId="0" applyFont="1" applyFill="1" applyBorder="1" applyAlignment="1">
      <alignment horizontal="center"/>
    </xf>
    <xf numFmtId="14" fontId="24" fillId="2" borderId="4" xfId="0" applyNumberFormat="1" applyFont="1" applyFill="1" applyBorder="1" applyAlignment="1">
      <alignment horizontal="center"/>
    </xf>
    <xf numFmtId="2" fontId="24" fillId="2" borderId="4" xfId="0" applyNumberFormat="1" applyFont="1" applyFill="1" applyBorder="1" applyAlignment="1">
      <alignment horizontal="center"/>
    </xf>
    <xf numFmtId="168" fontId="24" fillId="2" borderId="4" xfId="0" applyNumberFormat="1" applyFont="1" applyFill="1" applyBorder="1" applyAlignment="1">
      <alignment horizontal="center"/>
    </xf>
    <xf numFmtId="0" fontId="25" fillId="2" borderId="2" xfId="0" applyFont="1" applyFill="1" applyBorder="1"/>
    <xf numFmtId="0" fontId="25" fillId="2" borderId="2" xfId="0" applyNumberFormat="1" applyFont="1" applyFill="1" applyBorder="1" applyAlignment="1">
      <alignment horizontal="right"/>
    </xf>
    <xf numFmtId="14" fontId="25" fillId="2" borderId="2" xfId="0" applyNumberFormat="1" applyFont="1" applyFill="1" applyBorder="1"/>
    <xf numFmtId="2" fontId="25" fillId="2" borderId="2" xfId="0" applyNumberFormat="1" applyFont="1" applyFill="1" applyBorder="1"/>
    <xf numFmtId="164" fontId="25" fillId="2" borderId="2" xfId="6" applyFont="1" applyFill="1" applyBorder="1"/>
    <xf numFmtId="169" fontId="25" fillId="2" borderId="2" xfId="0" applyNumberFormat="1" applyFont="1" applyFill="1" applyBorder="1"/>
    <xf numFmtId="169" fontId="25" fillId="2" borderId="0" xfId="0" applyNumberFormat="1" applyFont="1" applyFill="1"/>
    <xf numFmtId="0" fontId="25" fillId="0" borderId="3" xfId="0" quotePrefix="1" applyFont="1" applyBorder="1"/>
    <xf numFmtId="0" fontId="15" fillId="0" borderId="3" xfId="9" applyFont="1" applyFill="1" applyBorder="1" applyAlignment="1">
      <alignment horizontal="left" vertical="top" wrapText="1"/>
    </xf>
    <xf numFmtId="0" fontId="25" fillId="2" borderId="3" xfId="0" applyFont="1" applyFill="1" applyBorder="1"/>
    <xf numFmtId="2" fontId="25" fillId="2" borderId="2" xfId="0" applyNumberFormat="1" applyFont="1" applyFill="1" applyBorder="1" applyAlignment="1">
      <alignment horizontal="right"/>
    </xf>
    <xf numFmtId="0" fontId="26" fillId="2" borderId="4" xfId="0" applyFont="1" applyFill="1" applyBorder="1" applyAlignment="1">
      <alignment horizontal="center"/>
    </xf>
    <xf numFmtId="0" fontId="25" fillId="2" borderId="7" xfId="0" applyFont="1" applyFill="1" applyBorder="1" applyAlignment="1">
      <alignment horizontal="left" vertical="center" indent="1"/>
    </xf>
    <xf numFmtId="170" fontId="25" fillId="2" borderId="8" xfId="0" applyNumberFormat="1" applyFont="1" applyFill="1" applyBorder="1" applyAlignment="1">
      <alignment horizontal="left" vertical="center" indent="1"/>
    </xf>
    <xf numFmtId="0" fontId="25" fillId="2" borderId="9" xfId="0" applyFont="1" applyFill="1" applyBorder="1" applyAlignment="1">
      <alignment horizontal="left" vertical="center" indent="1"/>
    </xf>
    <xf numFmtId="0" fontId="25" fillId="2" borderId="10" xfId="0" applyFont="1" applyFill="1" applyBorder="1" applyAlignment="1">
      <alignment horizontal="left" vertical="center" indent="1"/>
    </xf>
    <xf numFmtId="14" fontId="25" fillId="2" borderId="8" xfId="0" applyNumberFormat="1" applyFont="1" applyFill="1" applyBorder="1" applyAlignment="1">
      <alignment horizontal="left" vertical="center" indent="1"/>
    </xf>
    <xf numFmtId="168" fontId="25" fillId="2" borderId="8" xfId="0" applyNumberFormat="1" applyFont="1" applyFill="1" applyBorder="1" applyAlignment="1">
      <alignment horizontal="left" vertical="center" indent="1"/>
    </xf>
    <xf numFmtId="0" fontId="25" fillId="2" borderId="11" xfId="0" applyFont="1" applyFill="1" applyBorder="1" applyAlignment="1">
      <alignment horizontal="left" vertical="center" indent="1"/>
    </xf>
    <xf numFmtId="170" fontId="25" fillId="2" borderId="12" xfId="0" applyNumberFormat="1" applyFont="1" applyFill="1" applyBorder="1" applyAlignment="1">
      <alignment horizontal="left" vertical="center" indent="1"/>
    </xf>
    <xf numFmtId="0" fontId="27" fillId="0" borderId="0" xfId="0" applyFont="1"/>
    <xf numFmtId="0" fontId="25" fillId="0" borderId="0" xfId="0" applyFont="1"/>
    <xf numFmtId="166" fontId="25" fillId="2" borderId="0" xfId="0" applyNumberFormat="1" applyFont="1" applyFill="1"/>
    <xf numFmtId="0" fontId="5" fillId="5" borderId="0" xfId="5" applyFill="1"/>
    <xf numFmtId="171" fontId="18" fillId="2" borderId="0" xfId="0" applyNumberFormat="1" applyFont="1" applyFill="1" applyAlignment="1">
      <alignment horizontal="left"/>
    </xf>
    <xf numFmtId="0" fontId="1" fillId="3" borderId="0" xfId="5" applyFont="1" applyFill="1" applyAlignment="1">
      <alignment horizontal="center" vertical="center" wrapText="1"/>
    </xf>
    <xf numFmtId="0" fontId="20" fillId="2" borderId="1" xfId="5" applyFont="1" applyFill="1" applyBorder="1" applyAlignment="1">
      <alignment horizontal="center"/>
    </xf>
    <xf numFmtId="0" fontId="22" fillId="2" borderId="0" xfId="5" applyFont="1" applyFill="1" applyBorder="1" applyAlignment="1">
      <alignment horizontal="center"/>
    </xf>
    <xf numFmtId="0" fontId="23" fillId="4" borderId="0" xfId="7" applyFont="1" applyFill="1" applyAlignment="1">
      <alignment horizontal="right"/>
    </xf>
    <xf numFmtId="0" fontId="10" fillId="4" borderId="0" xfId="0" applyFont="1" applyFill="1" applyAlignment="1">
      <alignment horizontal="left"/>
    </xf>
    <xf numFmtId="14" fontId="7" fillId="4" borderId="0" xfId="0" applyNumberFormat="1" applyFont="1" applyFill="1" applyAlignment="1">
      <alignment horizontal="center"/>
    </xf>
    <xf numFmtId="0" fontId="0" fillId="4" borderId="0" xfId="0" applyFill="1" applyAlignment="1">
      <alignment horizontal="center"/>
    </xf>
    <xf numFmtId="0" fontId="8" fillId="4" borderId="0" xfId="0" applyFont="1" applyFill="1" applyAlignment="1">
      <alignment horizontal="left"/>
    </xf>
    <xf numFmtId="0" fontId="9" fillId="4" borderId="0" xfId="0" applyFont="1" applyFill="1" applyAlignment="1">
      <alignment horizontal="left"/>
    </xf>
    <xf numFmtId="0" fontId="0" fillId="4" borderId="0" xfId="0" applyFill="1" applyAlignment="1"/>
    <xf numFmtId="14" fontId="11" fillId="4" borderId="0" xfId="0" applyNumberFormat="1" applyFont="1" applyFill="1" applyAlignment="1">
      <alignment horizontal="center"/>
    </xf>
    <xf numFmtId="0" fontId="16" fillId="4" borderId="5" xfId="0" applyFont="1" applyFill="1" applyBorder="1" applyAlignment="1">
      <alignment horizontal="center"/>
    </xf>
    <xf numFmtId="0" fontId="16" fillId="4" borderId="6" xfId="0" applyFont="1" applyFill="1" applyBorder="1" applyAlignment="1">
      <alignment horizontal="center"/>
    </xf>
  </cellXfs>
  <cellStyles count="10">
    <cellStyle name="Comma" xfId="6" builtinId="3"/>
    <cellStyle name="Followed Hyperlink" xfId="2" builtinId="9" hidden="1"/>
    <cellStyle name="Followed Hyperlink" xfId="4" builtinId="9" hidden="1"/>
    <cellStyle name="Hyperlink" xfId="1" builtinId="8" hidden="1"/>
    <cellStyle name="Hyperlink" xfId="3" builtinId="8" hidden="1"/>
    <cellStyle name="Hyperlink" xfId="7" builtinId="8"/>
    <cellStyle name="Hyperlink 3" xfId="8" xr:uid="{00000000-0005-0000-0000-000006000000}"/>
    <cellStyle name="Normal" xfId="0" builtinId="0"/>
    <cellStyle name="Normal 2" xfId="5" xr:uid="{00000000-0005-0000-0000-000008000000}"/>
    <cellStyle name="Normal 4" xfId="9" xr:uid="{00000000-0005-0000-0000-000009000000}"/>
  </cellStyles>
  <dxfs count="0"/>
  <tableStyles count="0" defaultTableStyle="TableStyleMedium9" defaultPivotStyle="PivotStyleMedium4"/>
  <colors>
    <mruColors>
      <color rgb="FF414445"/>
      <color rgb="FF000000"/>
      <color rgb="FF71C5E8"/>
      <color rgb="FF00B5E2"/>
      <color rgb="FF2235F9"/>
      <color rgb="FFFFBF1C"/>
      <color rgb="FFF26407"/>
      <color rgb="FFFFB5E2"/>
      <color rgb="FF0039A6"/>
      <color rgb="FF81D54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volatileDependencies.xml><?xml version="1.0" encoding="utf-8"?>
<volTypes xmlns="http://schemas.openxmlformats.org/spreadsheetml/2006/main">
  <volType type="realTimeData">
    <main first="ice.xl">
      <tp t="s">
        <v/>
        <stp/>
        <stp>?01170PCB0(S:IDC)</stp>
        <stp>Coupon</stp>
        <tr r="C39" s="16"/>
      </tp>
      <tp>
        <v>5</v>
        <stp/>
        <stp>?62947YAE1(S:IDC)</stp>
        <stp>Coupon</stp>
        <tr r="C67" s="16"/>
      </tp>
      <tp>
        <v>5</v>
        <stp/>
        <stp>?48542AFE6(S:IDC)</stp>
        <stp>Coupon</stp>
        <tr r="C62" s="16"/>
      </tp>
      <tp t="s">
        <v/>
        <stp/>
        <stp>?US7Y(S:IDC)</stp>
        <stp>BidSpread</stp>
        <tr r="J10" s="16"/>
      </tp>
      <tp t="s">
        <v>US369604BY81</v>
        <stp/>
        <stp>?369604BY8(S:IDC)</stp>
        <stp>ISIN</stp>
        <tr r="B18" s="17"/>
      </tp>
      <tp>
        <v>1.25</v>
        <stp/>
        <stp>?912810SN9(S:IDC)</stp>
        <stp>Coupon</stp>
        <tr r="C26" s="16"/>
      </tp>
      <tp>
        <v>3.75</v>
        <stp/>
        <stp>?452227GM7(S:IDC)</stp>
        <stp>Coupon</stp>
        <tr r="C46" s="16"/>
      </tp>
      <tp t="s">
        <v/>
        <stp/>
        <stp>?888794CA0(S:IDC)</stp>
        <stp>Coupon</stp>
        <tr r="C77" s="16"/>
      </tp>
      <tp t="s">
        <v>369604BY8</v>
        <stp/>
        <stp>?369604BY8(S:IDC)</stp>
        <stp>CUSIP</stp>
        <tr r="B15" s="17"/>
      </tp>
      <tp>
        <v>5.125</v>
        <stp/>
        <stp>?55616XAG2(S:IDC)</stp>
        <stp>Coupon</stp>
        <tr r="C100" s="16"/>
      </tp>
      <tp>
        <v>61.346499999999999</v>
        <stp/>
        <stp>?AT0000A0VRQ6(S:IDC)</stp>
        <stp>Askspread</stp>
        <tr r="K21" s="16"/>
      </tp>
      <tp t="s">
        <v/>
        <stp/>
        <stp>?88880NAW9(S:IDC)</stp>
        <stp>Coupon</stp>
        <tr r="C79" s="16"/>
      </tp>
      <tp t="s">
        <v/>
        <stp/>
        <stp>?US10Y(S:IDC)</stp>
        <stp>prevprice</stp>
        <tr r="E11" s="16"/>
      </tp>
      <tp t="s">
        <v/>
        <stp/>
        <stp>?US30Y(S:IDC)</stp>
        <stp>prevprice</stp>
        <tr r="E13" s="16"/>
      </tp>
      <tp t="s">
        <v/>
        <stp/>
        <stp>?US20Y(S:IDC)</stp>
        <stp>prevprice</stp>
        <tr r="E12" s="16"/>
      </tp>
      <tp>
        <v>57038</v>
        <stp/>
        <stp>?EU000A1G0DN3(S:IDC)</stp>
        <stp>Maturity Date</stp>
        <tr r="D23" s="16"/>
      </tp>
      <tp>
        <v>5.6</v>
        <stp/>
        <stp>?30161MAN3(S:IDC)</stp>
        <stp>Coupon</stp>
        <tr r="C60" s="16"/>
      </tp>
      <tp>
        <v>4</v>
        <stp/>
        <stp>?709225BD7(S:IDC)</stp>
        <stp>Coupon</stp>
        <tr r="C69" s="16"/>
      </tp>
      <tp>
        <v>7.65</v>
        <stp/>
        <stp>?156700AT3(S:IDC)</stp>
        <stp>Coupon</stp>
        <tr r="C99" s="16"/>
      </tp>
      <tp>
        <v>4.75</v>
        <stp/>
        <stp>?219350AW5(S:IDC)</stp>
        <stp>Coupon</stp>
        <tr r="C55" s="16"/>
      </tp>
      <tp>
        <v>3</v>
        <stp/>
        <stp>?483278UB1(S:IDC)</stp>
        <stp>Coupon</stp>
        <tr r="C43" s="16"/>
      </tp>
      <tp>
        <v>5.7</v>
        <stp/>
        <stp>?760759AN0(S:IDC)</stp>
        <stp>Coupon</stp>
        <tr r="C71" s="16"/>
      </tp>
      <tp>
        <v>7.125</v>
        <stp/>
        <stp>?42307TAH1(S:IDC)</stp>
        <stp>Coupon</stp>
        <tr r="C103" s="16"/>
      </tp>
      <tp>
        <v>4.45</v>
        <stp/>
        <stp>?29379VAY9(S:IDC)</stp>
        <stp>Coupon</stp>
        <tr r="C59" s="16"/>
      </tp>
      <tp>
        <v>5</v>
        <stp/>
        <stp>?59465HTY2(S:IDC)</stp>
        <stp>Coupon</stp>
        <tr r="C66" s="16"/>
      </tp>
      <tp t="s">
        <v/>
        <stp/>
        <stp>?US5Y(S:IDC)</stp>
        <stp>BidSpread</stp>
        <tr r="J9" s="16"/>
      </tp>
      <tp t="s">
        <v/>
        <stp/>
        <stp>?011415LA2(S:IDC)</stp>
        <stp>Coupon</stp>
        <tr r="C36" s="16"/>
      </tp>
      <tp t="s">
        <v/>
        <stp/>
        <stp>?118217DA3(S:IDC)</stp>
        <stp>Coupon</stp>
        <tr r="C50" s="16"/>
      </tp>
      <tp>
        <v>5</v>
        <stp/>
        <stp>?271014J60(S:IDC)</stp>
        <stp>Coupon</stp>
        <tr r="C57" s="16"/>
      </tp>
      <tp>
        <v>4.5</v>
        <stp/>
        <stp>?035240AT7(S:IDC)</stp>
        <stp>Coupon</stp>
        <tr r="C31" s="16"/>
      </tp>
      <tp>
        <v>6.55</v>
        <stp/>
        <stp>?494550BF2(S:IDC)</stp>
        <stp>Coupon</stp>
        <tr r="C63" s="16"/>
      </tp>
      <tp>
        <v>44796</v>
        <stp/>
        <stp>?369604BY8(S:IDC)</stp>
        <stp>SettlementDate</stp>
        <tr r="B30" s="17"/>
      </tp>
      <tp>
        <v>122.023</v>
        <stp/>
        <stp>?AT0000A0VRQ6(S:IDC)</stp>
        <stp>prevprice</stp>
        <tr r="E21" s="16"/>
      </tp>
      <tp t="s">
        <v/>
        <stp/>
        <stp>?US10Y(S:IDC)</stp>
        <stp>Askspread</stp>
        <tr r="K11" s="16"/>
      </tp>
      <tp t="s">
        <v/>
        <stp/>
        <stp>?US20Y(S:IDC)</stp>
        <stp>Askspread</stp>
        <tr r="K12" s="16"/>
      </tp>
      <tp t="s">
        <v/>
        <stp/>
        <stp>?US30Y(S:IDC)</stp>
        <stp>Askspread</stp>
        <tr r="K13" s="16"/>
      </tp>
      <tp>
        <v>52275</v>
        <stp/>
        <stp>?EU000A1G0DL7(S:IDC)</stp>
        <stp>Maturity Date</stp>
        <tr r="D22" s="16"/>
      </tp>
      <tp>
        <v>3.8290000000000002</v>
        <stp/>
        <stp>?68304FAP1(S:IDC)</stp>
        <stp>Coupon</stp>
        <tr r="C45" s="16"/>
        <tr r="C47" s="16"/>
      </tp>
      <tp>
        <v>5.125</v>
        <stp/>
        <stp>?63166MCB3(S:IDC)</stp>
        <stp>Coupon</stp>
        <tr r="C68" s="16"/>
      </tp>
      <tp t="s">
        <v/>
        <stp/>
        <stp>?US2Y(S:IDC)</stp>
        <stp>BidSpread</stp>
        <tr r="J8" s="16"/>
      </tp>
      <tp t="s">
        <v/>
        <stp/>
        <stp>?US10Y(S:IDC)</stp>
        <stp>Midprice</stp>
        <tr r="H11" s="16"/>
      </tp>
      <tp t="s">
        <v/>
        <stp/>
        <stp>?011415PP5(S:IDC)</stp>
        <stp>Coupon</stp>
        <tr r="C38" s="16"/>
      </tp>
      <tp t="s">
        <v/>
        <stp/>
        <stp>?011415NH5(S:IDC)</stp>
        <stp>Coupon</stp>
        <tr r="C37" s="16"/>
      </tp>
      <tp>
        <v>3.95</v>
        <stp/>
        <stp>?250847EK2(S:IDC)</stp>
        <stp>Coupon</stp>
        <tr r="C56" s="16"/>
      </tp>
      <tp>
        <v>6.25</v>
        <stp/>
        <stp>?257559AJ3(S:IDC)</stp>
        <stp>Coupon</stp>
        <tr r="C97" s="16"/>
      </tp>
      <tp>
        <v>97.739388000000005</v>
        <stp/>
        <stp>?US00287YBD04(S:IDC)</stp>
        <stp>Bid</stp>
        <tr r="G27" s="16"/>
      </tp>
      <tp>
        <v>2</v>
        <stp/>
        <stp>?77355PE66(S:IDC)</stp>
        <stp>Coupon</stp>
        <tr r="C72" s="16"/>
      </tp>
      <tp>
        <v>6.875</v>
        <stp/>
        <stp>?50076QAR7(S:IDC)</stp>
        <stp>Coupon</stp>
        <tr r="C105" s="16"/>
      </tp>
      <tp t="s">
        <v/>
        <stp/>
        <stp>?(S:IDC)</stp>
        <stp>Underlyingname</stp>
        <tr r="P176" s="16"/>
        <tr r="P184" s="16"/>
        <tr r="P192" s="16"/>
        <tr r="P136" s="16"/>
        <tr r="P160" s="16"/>
        <tr r="P168" s="16"/>
        <tr r="P111" s="16"/>
        <tr r="P119" s="16"/>
        <tr r="P127" s="16"/>
        <tr r="P135" s="16"/>
        <tr r="P143" s="16"/>
        <tr r="P151" s="16"/>
        <tr r="P159" s="16"/>
        <tr r="P167" s="16"/>
        <tr r="P175" s="16"/>
        <tr r="P183" s="16"/>
        <tr r="P191" s="16"/>
        <tr r="P199" s="16"/>
        <tr r="P152" s="16"/>
        <tr r="P110" s="16"/>
        <tr r="P118" s="16"/>
        <tr r="P126" s="16"/>
        <tr r="P134" s="16"/>
        <tr r="P142" s="16"/>
        <tr r="P150" s="16"/>
        <tr r="P158" s="16"/>
        <tr r="P166" s="16"/>
        <tr r="P174" s="16"/>
        <tr r="P182" s="16"/>
        <tr r="P190" s="16"/>
        <tr r="P198" s="16"/>
        <tr r="P128" s="16"/>
        <tr r="P144" s="16"/>
        <tr r="P109" s="16"/>
        <tr r="P117" s="16"/>
        <tr r="P125" s="16"/>
        <tr r="P133" s="16"/>
        <tr r="P141" s="16"/>
        <tr r="P149" s="16"/>
        <tr r="P157" s="16"/>
        <tr r="P165" s="16"/>
        <tr r="P173" s="16"/>
        <tr r="P181" s="16"/>
        <tr r="P189" s="16"/>
        <tr r="P197" s="16"/>
        <tr r="P108" s="16"/>
        <tr r="P116" s="16"/>
        <tr r="P124" s="16"/>
        <tr r="P132" s="16"/>
        <tr r="P140" s="16"/>
        <tr r="P148" s="16"/>
        <tr r="P156" s="16"/>
        <tr r="P164" s="16"/>
        <tr r="P172" s="16"/>
        <tr r="P180" s="16"/>
        <tr r="P188" s="16"/>
        <tr r="P196" s="16"/>
        <tr r="P120" s="16"/>
        <tr r="P107" s="16"/>
        <tr r="P115" s="16"/>
        <tr r="P123" s="16"/>
        <tr r="P131" s="16"/>
        <tr r="P139" s="16"/>
        <tr r="P147" s="16"/>
        <tr r="P155" s="16"/>
        <tr r="P163" s="16"/>
        <tr r="P171" s="16"/>
        <tr r="P179" s="16"/>
        <tr r="P187" s="16"/>
        <tr r="P195" s="16"/>
        <tr r="P112" s="16"/>
        <tr r="P106" s="16"/>
        <tr r="P114" s="16"/>
        <tr r="P122" s="16"/>
        <tr r="P130" s="16"/>
        <tr r="P138" s="16"/>
        <tr r="P146" s="16"/>
        <tr r="P154" s="16"/>
        <tr r="P162" s="16"/>
        <tr r="P170" s="16"/>
        <tr r="P178" s="16"/>
        <tr r="P186" s="16"/>
        <tr r="P194" s="16"/>
        <tr r="P113" s="16"/>
        <tr r="P121" s="16"/>
        <tr r="P129" s="16"/>
        <tr r="P137" s="16"/>
        <tr r="P145" s="16"/>
        <tr r="P153" s="16"/>
        <tr r="P161" s="16"/>
        <tr r="P169" s="16"/>
        <tr r="P177" s="16"/>
        <tr r="P185" s="16"/>
        <tr r="P193" s="16"/>
      </tp>
      <tp t="s">
        <v/>
        <stp/>
        <stp>?59447TM26(S:IDC)</stp>
        <stp>Coupon</stp>
        <tr r="C65" s="16"/>
      </tp>
      <tp>
        <v>4.25</v>
        <stp/>
        <stp>?00287YCB3(S:IDC)</stp>
        <stp>Coupon</stp>
        <tr r="C16" s="16"/>
      </tp>
      <tp t="s">
        <v/>
        <stp/>
        <stp>?13016NFC3(S:IDC)</stp>
        <stp>Coupon</stp>
        <tr r="C51" s="16"/>
      </tp>
      <tp>
        <v>4</v>
        <stp/>
        <stp>?64966MHM4(S:IDC)</stp>
        <stp>Coupon</stp>
        <tr r="J20" s="15"/>
      </tp>
      <tp>
        <v>120.202</v>
        <stp/>
        <stp>?AT0000A0VRQ6(S:IDC)</stp>
        <stp>Ask</stp>
        <tr r="I21" s="16"/>
      </tp>
      <tp>
        <v>5</v>
        <stp/>
        <stp>?50076QAE6(S:IDC)</stp>
        <stp>Coupon</stp>
        <tr r="C98" s="16"/>
      </tp>
      <tp t="s">
        <v>GB0004893086</v>
        <stp/>
        <stp>?D40859GU4(S:IDC)</stp>
        <stp>Underlying</stp>
        <tr r="O28" s="16"/>
      </tp>
      <tp>
        <v>6.05</v>
        <stp/>
        <stp>?29273RAP4(S:IDC)</stp>
        <stp>Coupon</stp>
        <tr r="C58" s="16"/>
      </tp>
      <tp t="s">
        <v/>
        <stp/>
        <stp>?US20Y(S:IDC)</stp>
        <stp>Description</stp>
        <tr r="Q12" s="16"/>
      </tp>
      <tp t="s">
        <v/>
        <stp/>
        <stp>?US30Y(S:IDC)</stp>
        <stp>Description</stp>
        <tr r="Q13" s="16"/>
      </tp>
      <tp t="s">
        <v/>
        <stp/>
        <stp>?US10Y(S:IDC)</stp>
        <stp>Description</stp>
        <tr r="Q11" s="16"/>
      </tp>
      <tp t="s">
        <v/>
        <stp/>
        <stp>?US30Y(S:IDC)</stp>
        <stp>Midprice</stp>
        <tr r="H13" s="16"/>
      </tp>
      <tp>
        <v>2.4</v>
        <stp/>
        <stp>?793028XF3(S:IDC)</stp>
        <stp>Coupon</stp>
        <tr r="C48" s="16"/>
      </tp>
      <tp>
        <v>5.4</v>
        <stp/>
        <stp>?893574AB9(S:IDC)</stp>
        <stp>Coupon</stp>
        <tr r="C80" s="16"/>
      </tp>
      <tp>
        <v>2.6</v>
        <stp/>
        <stp>?191216CX6(S:IDC)</stp>
        <stp>Coupon</stp>
        <tr r="C33" s="16"/>
      </tp>
      <tp>
        <v>119.533</v>
        <stp/>
        <stp>?AT0000A0VRQ6(S:IDC)</stp>
        <stp>Bid</stp>
        <tr r="G21" s="16"/>
      </tp>
      <tp>
        <v>5</v>
        <stp/>
        <stp>?130179GV0(S:IDC)</stp>
        <stp>Coupon</stp>
        <tr r="C52" s="16"/>
      </tp>
      <tp>
        <v>62753</v>
        <stp/>
        <stp>?GB00BFMCN652(S:IDC)</stp>
        <stp>Maturity Date</stp>
        <tr r="K11" s="15"/>
      </tp>
      <tp>
        <v>6.25</v>
        <stp/>
        <stp>?50066AAD5(S:IDC)</stp>
        <stp>Coupon</stp>
        <tr r="C64" s="16"/>
      </tp>
      <tp>
        <v>5</v>
        <stp/>
        <stp>?79766DKJ7(S:IDC)</stp>
        <stp>Coupon</stp>
        <tr r="C14" s="16"/>
      </tp>
      <tp t="s">
        <v/>
        <stp/>
        <stp>?US20Y(S:IDC)</stp>
        <stp>Midprice</stp>
        <tr r="H12" s="16"/>
      </tp>
      <tp>
        <v>2.87</v>
        <stp/>
        <stp>?522226JE0(S:IDC)</stp>
        <stp>Coupon</stp>
        <tr r="C44" s="16"/>
      </tp>
      <tp>
        <v>3.4</v>
        <stp/>
        <stp>?125523CK4(S:IDC)</stp>
        <stp>Coupon</stp>
        <tr r="C30" s="16"/>
      </tp>
      <tp>
        <v>98.146586999999997</v>
        <stp/>
        <stp>?US00287YBD04(S:IDC)</stp>
        <stp>Ask</stp>
        <tr r="I27" s="16"/>
      </tp>
      <tp t="s">
        <v/>
        <stp/>
        <stp>?16876QBM0(S:IDC)</stp>
        <stp>Coupon</stp>
        <tr r="C54" s="16"/>
      </tp>
      <tp>
        <v>4.875</v>
        <stp/>
        <stp>?00287YBD0(S:IDC)</stp>
        <stp>Coupon</stp>
        <tr r="C29" s="16"/>
      </tp>
      <tp>
        <v>6.25</v>
        <stp/>
        <stp>?18683KAC5(S:IDC)</stp>
        <stp>Coupon</stp>
        <tr r="C101" s="16"/>
      </tp>
      <tp t="s">
        <v/>
        <stp/>
        <stp>?US10Y(S:IDC)</stp>
        <stp>BidYield</stp>
        <tr r="L11" s="16"/>
      </tp>
      <tp>
        <v>6.2</v>
        <stp/>
        <stp>?959802AM1(S:IDC)</stp>
        <stp>Coupon</stp>
        <tr r="C84" s="16"/>
      </tp>
      <tp t="s">
        <v/>
        <stp/>
        <stp>?057507HW8(S:IDC)</stp>
        <stp>Coupon</stp>
        <tr r="C41" s="16"/>
      </tp>
      <tp>
        <v>3.55</v>
        <stp/>
        <stp>?15189XAM0(S:IDC)</stp>
        <stp>Coupon</stp>
        <tr r="C53" s="16"/>
      </tp>
      <tp>
        <v>5</v>
        <stp/>
        <stp>?53945CAX8(S:IDC)</stp>
        <stp>Coupon</stp>
        <tr r="C15" s="16"/>
      </tp>
      <tp>
        <v>7.6</v>
        <stp/>
        <stp>?156700AM8(S:IDC)</stp>
        <stp>Coupon</stp>
        <tr r="C102" s="16"/>
      </tp>
      <tp t="s">
        <v/>
        <stp/>
        <stp>?US2Y(S:IDC)</stp>
        <stp>prevprice</stp>
        <tr r="E8" s="16"/>
      </tp>
      <tp>
        <v>2</v>
        <stp/>
        <stp>?797661ZW8(S:IDC)</stp>
        <stp>Coupon</stp>
        <tr r="C74" s="16"/>
      </tp>
      <tp>
        <v>5.95</v>
        <stp/>
        <stp>?91324PBQ4(S:IDC)</stp>
        <stp>Coupon</stp>
        <tr r="C83" s="16"/>
      </tp>
      <tp t="s">
        <v/>
        <stp/>
        <stp>?38122NPD8(S:IDC)</stp>
        <stp>Coupon</stp>
        <tr r="C61" s="16"/>
      </tp>
      <tp>
        <v>5.25</v>
        <stp/>
        <stp>?79467BCK9(S:IDC)</stp>
        <stp>Coupon</stp>
        <tr r="C73" s="16"/>
      </tp>
      <tp t="s">
        <v/>
        <stp/>
        <stp>?US30Y(S:IDC)</stp>
        <stp>BidYield</stp>
        <tr r="L13" s="16"/>
      </tp>
      <tp t="s">
        <v/>
        <stp/>
        <stp>?0118326D9(S:IDC)</stp>
        <stp>Coupon</stp>
        <tr r="C40" s="16"/>
      </tp>
      <tp>
        <v>6.55</v>
        <stp/>
        <stp>?92343VBT0(S:IDC)</stp>
        <stp>Coupon</stp>
        <tr r="J15" s="15"/>
      </tp>
      <tp t="s">
        <v/>
        <stp/>
        <stp>?80467PCG5(S:IDC)</stp>
        <stp>Coupon</stp>
        <tr r="C42" s="16"/>
      </tp>
      <tp t="s">
        <v/>
        <stp/>
        <stp>?US20Y(S:IDC)</stp>
        <stp>BidYield</stp>
        <tr r="L12" s="16"/>
      </tp>
      <tp>
        <v>5</v>
        <stp/>
        <stp>?574193UR7(S:IDC)</stp>
        <stp>Coupon</stp>
        <tr r="J21" s="15"/>
      </tp>
      <tp t="s">
        <v/>
        <stp/>
        <stp>?888809AH3(S:IDC)</stp>
        <stp>Coupon</stp>
        <tr r="C78" s="16"/>
      </tp>
      <tp t="s">
        <v/>
        <stp/>
        <stp>?US2Y(S:IDC)</stp>
        <stp>Askspread</stp>
        <tr r="K8" s="16"/>
      </tp>
      <tp>
        <v>5.2</v>
        <stp/>
        <stp>?878744AB7(S:IDC)</stp>
        <stp>Coupon</stp>
        <tr r="C76" s="16"/>
      </tp>
      <tp>
        <v>4.3499999999999996</v>
        <stp/>
        <stp>?369604BY8(S:IDC)</stp>
        <stp>Coupon</stp>
        <tr r="C32" s="16"/>
        <tr r="C17" s="16"/>
        <tr r="B13" s="17"/>
      </tp>
      <tp t="s">
        <v/>
        <stp/>
        <stp>?US7Y(S:IDC)</stp>
        <stp>prevprice</stp>
        <tr r="E10" s="16"/>
      </tp>
      <tp t="s">
        <v/>
        <stp/>
        <stp>?US5Y(S:IDC)</stp>
        <stp>Askspread</stp>
        <tr r="K9" s="16"/>
      </tp>
      <tp>
        <v>2.7</v>
        <stp/>
        <stp>?23438CBE6(S:IDC)</stp>
        <stp>Coupon</stp>
        <tr r="C49" s="16"/>
      </tp>
      <tp t="s">
        <v/>
        <stp/>
        <stp>?US20Y(S:IDC)</stp>
        <stp>BidSpread</stp>
        <tr r="J12" s="16"/>
      </tp>
      <tp t="s">
        <v/>
        <stp/>
        <stp>?US30Y(S:IDC)</stp>
        <stp>BidSpread</stp>
        <tr r="J13" s="16"/>
      </tp>
      <tp t="s">
        <v/>
        <stp/>
        <stp>?US10Y(S:IDC)</stp>
        <stp>BidSpread</stp>
        <tr r="J11" s="16"/>
      </tp>
      <tp t="s">
        <v/>
        <stp/>
        <stp>?US5Y(S:IDC)</stp>
        <stp>prevprice</stp>
        <tr r="E9" s="16"/>
      </tp>
      <tp t="s">
        <v/>
        <stp/>
        <stp>?US7Y(S:IDC)</stp>
        <stp>Askspread</stp>
        <tr r="K10" s="16"/>
      </tp>
      <tp>
        <v>4.875</v>
        <stp/>
        <stp>?911312AN6(S:IDC)</stp>
        <stp>Coupon</stp>
        <tr r="C82" s="16"/>
      </tp>
      <tp>
        <v>2</v>
        <stp/>
        <stp>?799017XP8(S:IDC)</stp>
        <stp>Coupon</stp>
        <tr r="C75" s="16"/>
      </tp>
      <tp>
        <v>5.15</v>
        <stp/>
        <stp>?72650RBA9(S:IDC)</stp>
        <stp>Coupon</stp>
        <tr r="C70" s="16"/>
      </tp>
      <tp>
        <v>6</v>
        <stp/>
        <stp>?89566EAD0(S:IDC)</stp>
        <stp>Coupon</stp>
        <tr r="C81" s="16"/>
      </tp>
      <tp>
        <v>64.761700000000005</v>
        <stp/>
        <stp>?AT0000A0VRQ6(S:IDC)</stp>
        <stp>BidSpread</stp>
        <tr r="J21" s="16"/>
      </tp>
      <tp>
        <v>6.625</v>
        <stp/>
        <stp>?654902AC9(S:IDC)</stp>
        <stp>Coupon</stp>
        <tr r="C104" s="16"/>
      </tp>
      <tp t="s">
        <v/>
        <stp/>
        <stp>?010869FJ9(S:IDC)</stp>
        <stp>Coupon</stp>
        <tr r="C35" s="16"/>
      </tp>
      <tp t="s">
        <v/>
        <stp/>
        <stp>?US10Y-IDC(S:IDC)</stp>
        <stp>Underlying</stp>
        <tr r="V6" s="15"/>
      </tp>
      <tp t="s">
        <v/>
        <stp/>
        <stp>?US30Y-IDC(S:IDC)</stp>
        <stp>Underlying</stp>
        <tr r="V5" s="15"/>
      </tp>
      <tp t="s">
        <v/>
        <stp/>
        <stp>?US30Y(S:IDC)</stp>
        <stp>AskYield</stp>
        <tr r="M13" s="16"/>
      </tp>
      <tp>
        <v>94.534599999999998</v>
        <stp/>
        <stp>?EU000A1U9928(S:IDC)</stp>
        <stp>prevprice</stp>
        <tr r="E24" s="16"/>
      </tp>
      <tp t="s">
        <v>20 Years</v>
        <stp/>
        <stp>?29273RAP4(S:IDC)</stp>
        <stp>Underlyingname</stp>
        <tr r="P58" s="16"/>
      </tp>
      <tp>
        <v>222.71109999999999</v>
        <stp/>
        <stp>?FR0010961581(S:IDC)</stp>
        <stp>Askspread</stp>
        <tr r="K86" s="16"/>
      </tp>
      <tp t="s">
        <v>20 Years</v>
        <stp/>
        <stp>?50076QAE6(S:IDC)</stp>
        <stp>Underlyingname</stp>
        <tr r="P98" s="16"/>
      </tp>
      <tp>
        <v>454.98500000000001</v>
        <stp/>
        <stp>?XS2288906857(S:IDC)</stp>
        <stp>BidSpread</stp>
        <tr r="J18" s="16"/>
      </tp>
      <tp t="s">
        <v/>
        <stp/>
        <stp>?US20Y(S:IDC)</stp>
        <stp>AskYield</stp>
        <tr r="M12" s="16"/>
      </tp>
      <tp t="s">
        <v>20 Years</v>
        <stp/>
        <stp>?257559AJ3(S:IDC)</stp>
        <stp>Underlyingname</stp>
        <tr r="P97" s="16"/>
      </tp>
      <tp t="s">
        <v/>
        <stp/>
        <stp>?011415PP5(S:IDC)</stp>
        <stp>Underlyingname</stp>
        <tr r="P38" s="16"/>
      </tp>
      <tp t="s">
        <v/>
        <stp/>
        <stp>?011415NH5(S:IDC)</stp>
        <stp>Underlyingname</stp>
        <tr r="P37" s="16"/>
      </tp>
      <tp t="s">
        <v>20 Years</v>
        <stp/>
        <stp>?250847EK2(S:IDC)</stp>
        <stp>Underlyingname</stp>
        <tr r="P56" s="16"/>
      </tp>
      <tp t="s">
        <v/>
        <stp/>
        <stp>?59447TM26(S:IDC)</stp>
        <stp>Underlyingname</stp>
        <tr r="P65" s="16"/>
      </tp>
      <tp t="s">
        <v>30 Years</v>
        <stp/>
        <stp>?00287YCB3(S:IDC)</stp>
        <stp>Underlyingname</stp>
        <tr r="P16" s="16"/>
      </tp>
      <tp t="s">
        <v/>
        <stp/>
        <stp>?77355PE66(S:IDC)</stp>
        <stp>Underlyingname</stp>
        <tr r="P72" s="16"/>
      </tp>
      <tp t="s">
        <v>20 Years</v>
        <stp/>
        <stp>?50076QAR7(S:IDC)</stp>
        <stp>Underlyingname</stp>
        <tr r="P105" s="16"/>
      </tp>
      <tp>
        <v>125.8854</v>
        <stp/>
        <stp>?XS0138038624(S:IDC)</stp>
        <stp>prevprice</stp>
        <tr r="E25" s="16"/>
      </tp>
      <tp>
        <v>140.81950000000001</v>
        <stp/>
        <stp>?XS0729261023(S:IDC)</stp>
        <stp>Askspread</stp>
        <tr r="K88" s="16"/>
      </tp>
      <tp t="s">
        <v/>
        <stp/>
        <stp>?(S:IDC)</stp>
        <stp>Coupon</stp>
        <tr r="C172" s="16"/>
        <tr r="C180" s="16"/>
        <tr r="C188" s="16"/>
        <tr r="C196" s="16"/>
        <tr r="C108" s="16"/>
        <tr r="C132" s="16"/>
        <tr r="C148" s="16"/>
        <tr r="C164" s="16"/>
        <tr r="C107" s="16"/>
        <tr r="C115" s="16"/>
        <tr r="C123" s="16"/>
        <tr r="C131" s="16"/>
        <tr r="C139" s="16"/>
        <tr r="C147" s="16"/>
        <tr r="C155" s="16"/>
        <tr r="C163" s="16"/>
        <tr r="C171" s="16"/>
        <tr r="C179" s="16"/>
        <tr r="C187" s="16"/>
        <tr r="C195" s="16"/>
        <tr r="C106" s="16"/>
        <tr r="C114" s="16"/>
        <tr r="C122" s="16"/>
        <tr r="C130" s="16"/>
        <tr r="C138" s="16"/>
        <tr r="C146" s="16"/>
        <tr r="C154" s="16"/>
        <tr r="C162" s="16"/>
        <tr r="C170" s="16"/>
        <tr r="C178" s="16"/>
        <tr r="C186" s="16"/>
        <tr r="C194" s="16"/>
        <tr r="C116" s="16"/>
        <tr r="C140" s="16"/>
        <tr r="C156" s="16"/>
        <tr r="C113" s="16"/>
        <tr r="C121" s="16"/>
        <tr r="C129" s="16"/>
        <tr r="C137" s="16"/>
        <tr r="C145" s="16"/>
        <tr r="C153" s="16"/>
        <tr r="C161" s="16"/>
        <tr r="C169" s="16"/>
        <tr r="C177" s="16"/>
        <tr r="C185" s="16"/>
        <tr r="C193" s="16"/>
        <tr r="C112" s="16"/>
        <tr r="C120" s="16"/>
        <tr r="C128" s="16"/>
        <tr r="C136" s="16"/>
        <tr r="C144" s="16"/>
        <tr r="C152" s="16"/>
        <tr r="C160" s="16"/>
        <tr r="C168" s="16"/>
        <tr r="C176" s="16"/>
        <tr r="C184" s="16"/>
        <tr r="C192" s="16"/>
        <tr r="C111" s="16"/>
        <tr r="C119" s="16"/>
        <tr r="C127" s="16"/>
        <tr r="C135" s="16"/>
        <tr r="C143" s="16"/>
        <tr r="C151" s="16"/>
        <tr r="C159" s="16"/>
        <tr r="C167" s="16"/>
        <tr r="C175" s="16"/>
        <tr r="C183" s="16"/>
        <tr r="C191" s="16"/>
        <tr r="C199" s="16"/>
        <tr r="C124" s="16"/>
        <tr r="C110" s="16"/>
        <tr r="C118" s="16"/>
        <tr r="C126" s="16"/>
        <tr r="C134" s="16"/>
        <tr r="C142" s="16"/>
        <tr r="C150" s="16"/>
        <tr r="C158" s="16"/>
        <tr r="C166" s="16"/>
        <tr r="C174" s="16"/>
        <tr r="C182" s="16"/>
        <tr r="C190" s="16"/>
        <tr r="C198" s="16"/>
        <tr r="C109" s="16"/>
        <tr r="C117" s="16"/>
        <tr r="C125" s="16"/>
        <tr r="C133" s="16"/>
        <tr r="C141" s="16"/>
        <tr r="C149" s="16"/>
        <tr r="C157" s="16"/>
        <tr r="C165" s="16"/>
        <tr r="C173" s="16"/>
        <tr r="C181" s="16"/>
        <tr r="C189" s="16"/>
        <tr r="C197" s="16"/>
      </tp>
      <tp t="s">
        <v/>
        <stp/>
        <stp>?13016NFC3(S:IDC)</stp>
        <stp>Underlyingname</stp>
        <tr r="P51" s="16"/>
      </tp>
      <tp t="s">
        <v/>
        <stp/>
        <stp>?64966MHM4(S:IDC)</stp>
        <stp>Underlyingname</stp>
        <tr r="W20" s="15"/>
      </tp>
      <tp>
        <v>144.52780000000001</v>
        <stp/>
        <stp>?XS0612879576(S:IDC)</stp>
        <stp>BidSpread</stp>
        <tr r="J87" s="16"/>
      </tp>
      <tp>
        <v>301.85140000000001</v>
        <stp/>
        <stp>?AT0000A12GN0(S:IDC)</stp>
        <stp>BidSpread</stp>
        <tr r="J85" s="16"/>
      </tp>
      <tp t="s">
        <v/>
        <stp/>
        <stp>?US10Y(S:IDC)</stp>
        <stp>AskYield</stp>
        <tr r="M11" s="16"/>
      </tp>
      <tp>
        <v>82.754000000000005</v>
        <stp/>
        <stp>?EU000A1U9928(S:IDC)</stp>
        <stp>Askspread</stp>
        <tr r="K24" s="16"/>
      </tp>
      <tp t="s">
        <v>20 Year</v>
        <stp/>
        <stp>?522226JE0(S:IDC)</stp>
        <stp>Underlyingname</stp>
        <tr r="P44" s="16"/>
      </tp>
      <tp t="s">
        <v>30 Years</v>
        <stp/>
        <stp>?125523CK4(S:IDC)</stp>
        <stp>Underlyingname</stp>
        <tr r="P30" s="16"/>
      </tp>
      <tp t="s">
        <v>30 Years</v>
        <stp/>
        <stp>?00287YBD0(S:IDC)</stp>
        <stp>Underlyingname</stp>
        <tr r="P29" s="16"/>
      </tp>
      <tp t="s">
        <v/>
        <stp/>
        <stp>?16876QBM0(S:IDC)</stp>
        <stp>Underlyingname</stp>
        <tr r="P54" s="16"/>
      </tp>
      <tp>
        <v>112.44159999999999</v>
        <stp/>
        <stp>?FR0010961581(S:IDC)</stp>
        <stp>prevprice</stp>
        <tr r="E86" s="16"/>
      </tp>
      <tp t="s">
        <v>20 Years</v>
        <stp/>
        <stp>?18683KAC5(S:IDC)</stp>
        <stp>Underlyingname</stp>
        <tr r="P101" s="16"/>
      </tp>
      <tp>
        <v>233.5668</v>
        <stp/>
        <stp>?XS0951553592(S:IDC)</stp>
        <stp>BidSpread</stp>
        <tr r="J95" s="16"/>
      </tp>
      <tp t="s">
        <v>20 Years</v>
        <stp/>
        <stp>?893574AB9(S:IDC)</stp>
        <stp>Underlyingname</stp>
        <tr r="P80" s="16"/>
      </tp>
      <tp t="s">
        <v>30 Years</v>
        <stp/>
        <stp>?191216CX6(S:IDC)</stp>
        <stp>Underlyingname</stp>
        <tr r="P33" s="16"/>
      </tp>
      <tp t="s">
        <v/>
        <stp/>
        <stp>?130179GV0(S:IDC)</stp>
        <stp>Underlyingname</stp>
        <tr r="P52" s="16"/>
      </tp>
      <tp t="s">
        <v>10 Year</v>
        <stp/>
        <stp>?793028XF3(S:IDC)</stp>
        <stp>Underlyingname</stp>
        <tr r="P48" s="16"/>
      </tp>
      <tp>
        <v>120.577173</v>
        <stp/>
        <stp>?XS0729261023(S:IDC)</stp>
        <stp>prevprice</stp>
        <tr r="E88" s="16"/>
      </tp>
      <tp>
        <v>37.419899999999998</v>
        <stp/>
        <stp>?XS0138038624(S:IDC)</stp>
        <stp>Askspread</stp>
        <tr r="K25" s="16"/>
      </tp>
      <tp t="s">
        <v/>
        <stp/>
        <stp>?79766DKJ7(S:IDC)</stp>
        <stp>Underlyingname</stp>
        <tr r="P14" s="16"/>
      </tp>
      <tp t="s">
        <v>20 Years</v>
        <stp/>
        <stp>?50066AAD5(S:IDC)</stp>
        <stp>Underlyingname</stp>
        <tr r="P64" s="16"/>
      </tp>
      <tp t="s">
        <v/>
        <stp/>
        <stp>?888794CA0(S:IDC)</stp>
        <stp>Underlyingname</stp>
        <tr r="P77" s="16"/>
      </tp>
      <tp>
        <v>99.696207000000001</v>
        <stp/>
        <stp>?US00287YBD04(S:IDC)</stp>
        <stp>prevprice</stp>
        <tr r="E27" s="16"/>
      </tp>
      <tp t="s">
        <v/>
        <stp/>
        <stp>?912810SN9(S:IDC)</stp>
        <stp>Underlyingname</stp>
        <tr r="P26" s="16"/>
      </tp>
      <tp t="s">
        <v>10 Year</v>
        <stp/>
        <stp>?452227GM7(S:IDC)</stp>
        <stp>Underlyingname</stp>
        <tr r="P46" s="16"/>
      </tp>
      <tp t="s">
        <v>20 Years</v>
        <stp/>
        <stp>?55616XAG2(S:IDC)</stp>
        <stp>Underlyingname</stp>
        <tr r="P100" s="16"/>
      </tp>
      <tp>
        <v>224.5008</v>
        <stp/>
        <stp>?XS0897406814(S:IDC)</stp>
        <stp>Askspread</stp>
        <tr r="K93" s="16"/>
      </tp>
      <tp>
        <v>102.77500000000001</v>
        <stp/>
        <stp>?XS0969341147(S:IDC)</stp>
        <stp>prevprice</stp>
        <tr r="E96" s="16"/>
      </tp>
      <tp>
        <v>344.90289999999999</v>
        <stp/>
        <stp>?XS0808635436(S:IDC)</stp>
        <stp>Askspread</stp>
        <tr r="K89" s="16"/>
      </tp>
      <tp>
        <v>157.09989999999999</v>
        <stp/>
        <stp>?XS0878743623(S:IDC)</stp>
        <stp>Askspread</stp>
        <tr r="K92" s="16"/>
      </tp>
      <tp>
        <v>132.26859999999999</v>
        <stp/>
        <stp>?XS0856556807(S:IDC)</stp>
        <stp>Askspread</stp>
        <tr r="K90" s="16"/>
      </tp>
      <tp>
        <v>95.646079999999998</v>
        <stp/>
        <stp>?GR0138011771(S:IDC)</stp>
        <stp>prevprice</stp>
        <tr r="L10" s="15"/>
      </tp>
      <tp>
        <v>122.1686</v>
        <stp/>
        <stp>?XS0562107762(S:IDC)</stp>
        <stp>prevprice</stp>
        <tr r="L16" s="15"/>
      </tp>
      <tp>
        <v>81.029700000000005</v>
        <stp/>
        <stp>?XS2125308242(S:IDC)</stp>
        <stp>Askspread</stp>
        <tr r="K19" s="16"/>
      </tp>
      <tp t="s">
        <v>20 Years</v>
        <stp/>
        <stp>?30161MAN3(S:IDC)</stp>
        <stp>Underlyingname</stp>
        <tr r="P60" s="16"/>
      </tp>
      <tp t="s">
        <v/>
        <stp/>
        <stp>?88880NAW9(S:IDC)</stp>
        <stp>Underlyingname</stp>
        <tr r="P79" s="16"/>
      </tp>
      <tp>
        <v>446.44970000000001</v>
        <stp/>
        <stp>?XS1575968026(S:IDC)</stp>
        <stp>BidSpread</stp>
        <tr r="J20" s="16"/>
      </tp>
      <tp t="s">
        <v/>
        <stp/>
        <stp>?62947YAE1(S:IDC)</stp>
        <stp>Underlyingname</stp>
        <tr r="P67" s="16"/>
      </tp>
      <tp>
        <v>190.40770000000001</v>
        <stp/>
        <stp>?XS0911388675(S:IDC)</stp>
        <stp>Askspread</stp>
        <tr r="K94" s="16"/>
      </tp>
      <tp t="s">
        <v/>
        <stp/>
        <stp>?01170PCB0(S:IDC)</stp>
        <stp>Underlyingname</stp>
        <tr r="P39" s="16"/>
      </tp>
      <tp t="s">
        <v/>
        <stp/>
        <stp>?48542AFE6(S:IDC)</stp>
        <stp>Underlyingname</stp>
        <tr r="P62" s="16"/>
      </tp>
      <tp>
        <v>248.8715</v>
        <stp/>
        <stp>?XS0863907522(S:IDC)</stp>
        <stp>BidSpread</stp>
        <tr r="J91" s="16"/>
      </tp>
      <tp>
        <v>176.8066</v>
        <stp/>
        <stp>?US00287YBD04(S:IDC)</stp>
        <stp>Askspread</stp>
        <tr r="K27" s="16"/>
      </tp>
      <tp t="s">
        <v>20 Years</v>
        <stp/>
        <stp>?494550BF2(S:IDC)</stp>
        <stp>Underlyingname</stp>
        <tr r="P63" s="16"/>
      </tp>
      <tp t="s">
        <v/>
        <stp/>
        <stp>?011415LA2(S:IDC)</stp>
        <stp>Underlyingname</stp>
        <tr r="P36" s="16"/>
      </tp>
      <tp t="s">
        <v/>
        <stp/>
        <stp>?118217DA3(S:IDC)</stp>
        <stp>Underlyingname</stp>
        <tr r="P50" s="16"/>
      </tp>
      <tp t="s">
        <v/>
        <stp/>
        <stp>?271014J60(S:IDC)</stp>
        <stp>Underlyingname</stp>
        <tr r="P57" s="16"/>
      </tp>
      <tp t="s">
        <v>30 Years</v>
        <stp/>
        <stp>?035240AT7(S:IDC)</stp>
        <stp>Underlyingname</stp>
        <tr r="P31" s="16"/>
      </tp>
      <tp t="s">
        <v>BMWWSL4</v>
        <stp/>
        <stp>?369604BY8(S:IDC)</stp>
        <stp>SEDOL</stp>
        <tr r="B29" s="17"/>
      </tp>
      <tp>
        <v>102.47499999999999</v>
        <stp/>
        <stp>?XS0856556807(S:IDC)</stp>
        <stp>prevprice</stp>
        <tr r="E90" s="16"/>
      </tp>
      <tp>
        <v>102.458</v>
        <stp/>
        <stp>?XS0878743623(S:IDC)</stp>
        <stp>prevprice</stp>
        <tr r="E92" s="16"/>
      </tp>
      <tp>
        <v>101.886</v>
        <stp/>
        <stp>?XS0808635436(S:IDC)</stp>
        <stp>prevprice</stp>
        <tr r="E89" s="16"/>
      </tp>
      <tp t="s">
        <v/>
        <stp/>
        <stp>?XS0969341147(S:IDC)</stp>
        <stp>Askspread</stp>
        <tr r="K96" s="16"/>
      </tp>
      <tp>
        <v>101.4606</v>
        <stp/>
        <stp>?XS0897406814(S:IDC)</stp>
        <stp>prevprice</stp>
        <tr r="E93" s="16"/>
      </tp>
      <tp>
        <v>93.388400000000004</v>
        <stp/>
        <stp>?XS2125308242(S:IDC)</stp>
        <stp>prevprice</stp>
        <tr r="E19" s="16"/>
      </tp>
      <tp>
        <v>140.11199999999999</v>
        <stp/>
        <stp>?XS0562107762(S:IDC)</stp>
        <stp>Askspread</stp>
        <tr r="T16" s="15"/>
      </tp>
      <tp>
        <v>310.02140000000003</v>
        <stp/>
        <stp>?GR0138011771(S:IDC)</stp>
        <stp>Askspread</stp>
        <tr r="T10" s="15"/>
      </tp>
      <tp t="s">
        <v>20 Year</v>
        <stp/>
        <stp>?68304FAP1(S:IDC)</stp>
        <stp>Underlyingname</stp>
        <tr r="P45" s="16"/>
        <tr r="P47" s="16"/>
      </tp>
      <tp t="s">
        <v/>
        <stp/>
        <stp>?63166MCB3(S:IDC)</stp>
        <stp>Underlyingname</stp>
        <tr r="P68" s="16"/>
      </tp>
      <tp t="s">
        <v>20 Years</v>
        <stp/>
        <stp>?760759AN0(S:IDC)</stp>
        <stp>Underlyingname</stp>
        <tr r="P71" s="16"/>
      </tp>
      <tp t="s">
        <v/>
        <stp/>
        <stp>?709225BD7(S:IDC)</stp>
        <stp>Underlyingname</stp>
        <tr r="P69" s="16"/>
      </tp>
      <tp t="s">
        <v>20 Years</v>
        <stp/>
        <stp>?156700AT3(S:IDC)</stp>
        <stp>Underlyingname</stp>
        <tr r="P99" s="16"/>
      </tp>
      <tp t="s">
        <v>20 Years</v>
        <stp/>
        <stp>?219350AW5(S:IDC)</stp>
        <stp>Underlyingname</stp>
        <tr r="P55" s="16"/>
      </tp>
      <tp t="s">
        <v/>
        <stp/>
        <stp>?483278UB1(S:IDC)</stp>
        <stp>Underlyingname</stp>
        <tr r="P43" s="16"/>
      </tp>
      <tp t="s">
        <v>20 Years</v>
        <stp/>
        <stp>?29379VAY9(S:IDC)</stp>
        <stp>Underlyingname</stp>
        <tr r="P59" s="16"/>
      </tp>
      <tp t="s">
        <v>20 Years</v>
        <stp/>
        <stp>?42307TAH1(S:IDC)</stp>
        <stp>Underlyingname</stp>
        <tr r="P103" s="16"/>
      </tp>
      <tp>
        <v>101.75</v>
        <stp/>
        <stp>?XS0911388675(S:IDC)</stp>
        <stp>prevprice</stp>
        <tr r="E94" s="16"/>
      </tp>
      <tp t="s">
        <v/>
        <stp/>
        <stp>?59465HTY2(S:IDC)</stp>
        <stp>Underlyingname</stp>
        <tr r="P66" s="16"/>
      </tp>
      <tp>
        <v>101.72499999999999</v>
        <stp/>
        <stp>?XS0863907522(S:IDC)</stp>
        <stp>prevprice</stp>
        <tr r="E91" s="16"/>
      </tp>
      <tp t="s">
        <v/>
        <stp/>
        <stp>?US10Y(S:IDC)</stp>
        <stp>Bid</stp>
        <tr r="G11" s="16"/>
      </tp>
      <tp t="s">
        <v/>
        <stp/>
        <stp>?US20Y(S:IDC)</stp>
        <stp>Bid</stp>
        <tr r="G12" s="16"/>
      </tp>
      <tp t="s">
        <v/>
        <stp/>
        <stp>?US30Y(S:IDC)</stp>
        <stp>Bid</stp>
        <tr r="G13" s="16"/>
      </tp>
      <tp>
        <v>179.6566</v>
        <stp/>
        <stp>?US00287YBD04(S:IDC)</stp>
        <stp>BidSpread</stp>
        <tr r="J27" s="16"/>
      </tp>
      <tp t="s">
        <v>91282CFF3</v>
        <stp/>
        <stp>?P9379RBC0(S:IDC)</stp>
        <stp>Underlying</stp>
        <tr r="O34" s="16"/>
      </tp>
      <tp t="s">
        <v>ABBVIE INC.</v>
        <stp/>
        <stp>?US00287YBD04(S:IDC)</stp>
        <stp>Description</stp>
        <tr r="Q27" s="16"/>
      </tp>
      <tp>
        <v>91.27</v>
        <stp/>
        <stp>?XS1575968026(S:IDC)</stp>
        <stp>prevprice</stp>
        <tr r="E20" s="16"/>
      </tp>
      <tp t="s">
        <v>10 Year</v>
        <stp/>
        <stp>?23438CBE6(S:IDC)</stp>
        <stp>Underlyingname</stp>
        <tr r="P49" s="16"/>
      </tp>
      <tp t="s">
        <v/>
        <stp/>
        <stp>?XS0969341147(S:IDC)</stp>
        <stp>BidSpread</stp>
        <tr r="J96" s="16"/>
      </tp>
      <tp>
        <v>147.76439999999999</v>
        <stp/>
        <stp>?XS0562107762(S:IDC)</stp>
        <stp>BidSpread</stp>
        <tr r="S16" s="15"/>
      </tp>
      <tp>
        <v>360.08890000000002</v>
        <stp/>
        <stp>?GR0138011771(S:IDC)</stp>
        <stp>BidSpread</stp>
        <tr r="S10" s="15"/>
      </tp>
      <tp t="s">
        <v/>
        <stp/>
        <stp>?010869FJ9(S:IDC)</stp>
        <stp>Underlyingname</stp>
        <tr r="P35" s="16"/>
      </tp>
      <tp t="s">
        <v>20 Years</v>
        <stp/>
        <stp>?654902AC9(S:IDC)</stp>
        <stp>Underlyingname</stp>
        <tr r="P104" s="16"/>
      </tp>
      <tp>
        <v>52.771000000000001</v>
        <stp/>
        <stp>?XS0863907522(S:IDC)</stp>
        <stp>Askspread</stp>
        <tr r="K91" s="16"/>
      </tp>
      <tp>
        <v>310.78339999999997</v>
        <stp/>
        <stp>?XS0911388675(S:IDC)</stp>
        <stp>BidSpread</stp>
        <tr r="J94" s="16"/>
      </tp>
      <tp t="s">
        <v>AUSTRIA (REPUBLIC OF)</v>
        <stp/>
        <stp>?AT0000A0VRQ6(S:IDC)</stp>
        <stp>Description</stp>
        <tr r="Q21" s="16"/>
      </tp>
      <tp t="s">
        <v/>
        <stp/>
        <stp>?799017XP8(S:IDC)</stp>
        <stp>Underlyingname</stp>
        <tr r="P75" s="16"/>
      </tp>
      <tp t="s">
        <v>20 Years</v>
        <stp/>
        <stp>?911312AN6(S:IDC)</stp>
        <stp>Underlyingname</stp>
        <tr r="P82" s="16"/>
      </tp>
      <tp>
        <v>438.19670000000002</v>
        <stp/>
        <stp>?XS1575968026(S:IDC)</stp>
        <stp>Askspread</stp>
        <tr r="K20" s="16"/>
      </tp>
      <tp t="s">
        <v>20 Years</v>
        <stp/>
        <stp>?72650RBA9(S:IDC)</stp>
        <stp>Underlyingname</stp>
        <tr r="P70" s="16"/>
      </tp>
      <tp t="s">
        <v>20 Years</v>
        <stp/>
        <stp>?89566EAD0(S:IDC)</stp>
        <stp>Underlyingname</stp>
        <tr r="P81" s="16"/>
      </tp>
      <tp>
        <v>258.93900000000002</v>
        <stp/>
        <stp>?XS0897406814(S:IDC)</stp>
        <stp>BidSpread</stp>
        <tr r="J93" s="16"/>
      </tp>
      <tp>
        <v>457.10829999999999</v>
        <stp/>
        <stp>?XS0808635436(S:IDC)</stp>
        <stp>BidSpread</stp>
        <tr r="J89" s="16"/>
      </tp>
      <tp>
        <v>210.381</v>
        <stp/>
        <stp>?XS0878743623(S:IDC)</stp>
        <stp>BidSpread</stp>
        <tr r="J92" s="16"/>
      </tp>
      <tp>
        <v>183.19059999999999</v>
        <stp/>
        <stp>?XS0856556807(S:IDC)</stp>
        <stp>BidSpread</stp>
        <tr r="J90" s="16"/>
      </tp>
      <tp>
        <v>85.950100000000006</v>
        <stp/>
        <stp>?XS2125308242(S:IDC)</stp>
        <stp>BidSpread</stp>
        <tr r="J19" s="16"/>
      </tp>
      <tp t="s">
        <v/>
        <stp/>
        <stp>?US20Y(S:IDC)</stp>
        <stp>Ask</stp>
        <tr r="I12" s="16"/>
      </tp>
      <tp t="s">
        <v/>
        <stp/>
        <stp>?US30Y(S:IDC)</stp>
        <stp>Ask</stp>
        <tr r="I13" s="16"/>
      </tp>
      <tp t="s">
        <v/>
        <stp/>
        <stp>?US10Y(S:IDC)</stp>
        <stp>Ask</stp>
        <tr r="I11" s="16"/>
      </tp>
      <tp t="s">
        <v/>
        <stp/>
        <stp>?797661ZW8(S:IDC)</stp>
        <stp>Underlyingname</stp>
        <tr r="P74" s="16"/>
      </tp>
      <tp t="s">
        <v>20 Years</v>
        <stp/>
        <stp>?156700AM8(S:IDC)</stp>
        <stp>Underlyingname</stp>
        <tr r="P102" s="16"/>
      </tp>
      <tp>
        <v>102.379</v>
        <stp/>
        <stp>?AT0000A12GN0(S:IDC)</stp>
        <stp>prevprice</stp>
        <tr r="E85" s="16"/>
      </tp>
      <tp>
        <v>150.1782</v>
        <stp/>
        <stp>?XS0612879576(S:IDC)</stp>
        <stp>prevprice</stp>
        <tr r="E87" s="16"/>
      </tp>
      <tp t="s">
        <v>20 Years</v>
        <stp/>
        <stp>?91324PBQ4(S:IDC)</stp>
        <stp>Underlyingname</stp>
        <tr r="P83" s="16"/>
      </tp>
      <tp t="s">
        <v/>
        <stp/>
        <stp>?79467BCK9(S:IDC)</stp>
        <stp>Underlyingname</stp>
        <tr r="P73" s="16"/>
      </tp>
      <tp t="s">
        <v/>
        <stp/>
        <stp>?38122NPD8(S:IDC)</stp>
        <stp>Underlyingname</stp>
        <tr r="P61" s="16"/>
      </tp>
      <tp t="s">
        <v/>
        <stp/>
        <stp>?(S:IDC)</stp>
        <stp>Time</stp>
        <tr r="N126" s="16"/>
        <tr r="N166" s="16"/>
        <tr r="N182" s="16"/>
        <tr r="N190" s="16"/>
        <tr r="N198" s="16"/>
        <tr r="N110" s="16"/>
        <tr r="N118" s="16"/>
        <tr r="N158" s="16"/>
        <tr r="N174" s="16"/>
        <tr r="N109" s="16"/>
        <tr r="N117" s="16"/>
        <tr r="N125" s="16"/>
        <tr r="N133" s="16"/>
        <tr r="N141" s="16"/>
        <tr r="N149" s="16"/>
        <tr r="N157" s="16"/>
        <tr r="N165" s="16"/>
        <tr r="N173" s="16"/>
        <tr r="N181" s="16"/>
        <tr r="N189" s="16"/>
        <tr r="N197" s="16"/>
        <tr r="N134" s="16"/>
        <tr r="N150" s="16"/>
        <tr r="N108" s="16"/>
        <tr r="N116" s="16"/>
        <tr r="N124" s="16"/>
        <tr r="N132" s="16"/>
        <tr r="N140" s="16"/>
        <tr r="N148" s="16"/>
        <tr r="N156" s="16"/>
        <tr r="N164" s="16"/>
        <tr r="N172" s="16"/>
        <tr r="N180" s="16"/>
        <tr r="N188" s="16"/>
        <tr r="N196" s="16"/>
        <tr r="N107" s="16"/>
        <tr r="N115" s="16"/>
        <tr r="N123" s="16"/>
        <tr r="N131" s="16"/>
        <tr r="N139" s="16"/>
        <tr r="N147" s="16"/>
        <tr r="N155" s="16"/>
        <tr r="N163" s="16"/>
        <tr r="N171" s="16"/>
        <tr r="N179" s="16"/>
        <tr r="N187" s="16"/>
        <tr r="N195" s="16"/>
        <tr r="N106" s="16"/>
        <tr r="N114" s="16"/>
        <tr r="N122" s="16"/>
        <tr r="N130" s="16"/>
        <tr r="N138" s="16"/>
        <tr r="N146" s="16"/>
        <tr r="N154" s="16"/>
        <tr r="N162" s="16"/>
        <tr r="N170" s="16"/>
        <tr r="N178" s="16"/>
        <tr r="N186" s="16"/>
        <tr r="N194" s="16"/>
        <tr r="N142" s="16"/>
        <tr r="N113" s="16"/>
        <tr r="N121" s="16"/>
        <tr r="N129" s="16"/>
        <tr r="N137" s="16"/>
        <tr r="N145" s="16"/>
        <tr r="N153" s="16"/>
        <tr r="N161" s="16"/>
        <tr r="N169" s="16"/>
        <tr r="N177" s="16"/>
        <tr r="N185" s="16"/>
        <tr r="N193" s="16"/>
        <tr r="N112" s="16"/>
        <tr r="N120" s="16"/>
        <tr r="N128" s="16"/>
        <tr r="N136" s="16"/>
        <tr r="N144" s="16"/>
        <tr r="N152" s="16"/>
        <tr r="N160" s="16"/>
        <tr r="N168" s="16"/>
        <tr r="N176" s="16"/>
        <tr r="N184" s="16"/>
        <tr r="N192" s="16"/>
        <tr r="N111" s="16"/>
        <tr r="N119" s="16"/>
        <tr r="N127" s="16"/>
        <tr r="N135" s="16"/>
        <tr r="N143" s="16"/>
        <tr r="N151" s="16"/>
        <tr r="N159" s="16"/>
        <tr r="N167" s="16"/>
        <tr r="N175" s="16"/>
        <tr r="N183" s="16"/>
        <tr r="N191" s="16"/>
        <tr r="N199" s="16"/>
      </tp>
      <tp>
        <v>41.105200000000004</v>
        <stp/>
        <stp>?XS0138038624(S:IDC)</stp>
        <stp>BidSpread</stp>
        <tr r="J25" s="16"/>
      </tp>
      <tp>
        <v>85.158100000000005</v>
        <stp/>
        <stp>?EU000A1U9928(S:IDC)</stp>
        <stp>BidSpread</stp>
        <tr r="J24" s="16"/>
      </tp>
      <tp t="s">
        <v>20 Years</v>
        <stp/>
        <stp>?959802AM1(S:IDC)</stp>
        <stp>Underlyingname</stp>
        <tr r="P84" s="16"/>
      </tp>
      <tp t="s">
        <v/>
        <stp/>
        <stp>?057507HW8(S:IDC)</stp>
        <stp>Underlyingname</stp>
        <tr r="P41" s="16"/>
      </tp>
      <tp t="s">
        <v>20 Years</v>
        <stp/>
        <stp>?15189XAM0(S:IDC)</stp>
        <stp>Underlyingname</stp>
        <tr r="P53" s="16"/>
      </tp>
      <tp>
        <v>196.43770000000001</v>
        <stp/>
        <stp>?XS0951553592(S:IDC)</stp>
        <stp>Askspread</stp>
        <tr r="K95" s="16"/>
      </tp>
      <tp>
        <v>95.754400000000004</v>
        <stp/>
        <stp>?XS2288906857(S:IDC)</stp>
        <stp>prevprice</stp>
        <tr r="E18" s="16"/>
      </tp>
      <tp t="s">
        <v/>
        <stp/>
        <stp>?53945CAX8(S:IDC)</stp>
        <stp>Underlyingname</stp>
        <tr r="P15" s="16"/>
      </tp>
      <tp t="s">
        <v/>
        <stp/>
        <stp>?574193UR7(S:IDC)</stp>
        <stp>Underlyingname</stp>
        <tr r="W21" s="15"/>
      </tp>
      <tp t="s">
        <v/>
        <stp/>
        <stp>?888809AH3(S:IDC)</stp>
        <stp>Underlyingname</stp>
        <tr r="P78" s="16"/>
      </tp>
      <tp t="s">
        <v>20 Years</v>
        <stp/>
        <stp>?878744AB7(S:IDC)</stp>
        <stp>Underlyingname</stp>
        <tr r="P76" s="16"/>
      </tp>
      <tp>
        <v>54909</v>
        <stp/>
        <stp>?369604BY8(S:IDC)</stp>
        <stp>RedemptionDate</stp>
        <tr r="B27" s="17"/>
      </tp>
      <tp t="s">
        <v>30 Years</v>
        <stp/>
        <stp>?369604BY8(S:IDC)</stp>
        <stp>UnderlyingName</stp>
        <tr r="B33" s="17"/>
      </tp>
      <tp t="s">
        <v>30 Years</v>
        <stp/>
        <stp>?369604BY8(S:IDC)</stp>
        <stp>Underlyingname</stp>
        <tr r="P32" s="16"/>
        <tr r="P17" s="16"/>
      </tp>
      <tp>
        <v>119.5866</v>
        <stp/>
        <stp>?XS0612879576(S:IDC)</stp>
        <stp>Askspread</stp>
        <tr r="K87" s="16"/>
      </tp>
      <tp>
        <v>230.08750000000001</v>
        <stp/>
        <stp>?AT0000A12GN0(S:IDC)</stp>
        <stp>Askspread</stp>
        <tr r="K85" s="16"/>
      </tp>
      <tp>
        <v>149.92420000000001</v>
        <stp/>
        <stp>?XS0729261023(S:IDC)</stp>
        <stp>BidSpread</stp>
        <tr r="J88" s="16"/>
      </tp>
      <tp t="s">
        <v/>
        <stp/>
        <stp>?0118326D9(S:IDC)</stp>
        <stp>Underlyingname</stp>
        <tr r="P40" s="16"/>
      </tp>
      <tp>
        <v>102.875</v>
        <stp/>
        <stp>?XS0951553592(S:IDC)</stp>
        <stp>prevprice</stp>
        <tr r="E95" s="16"/>
      </tp>
      <tp t="s">
        <v>20 Years</v>
        <stp/>
        <stp>?92343VBT0(S:IDC)</stp>
        <stp>Underlyingname</stp>
        <tr r="W15" s="15"/>
      </tp>
      <tp>
        <v>447.19060000000002</v>
        <stp/>
        <stp>?XS2288906857(S:IDC)</stp>
        <stp>Askspread</stp>
        <tr r="K18" s="16"/>
      </tp>
      <tp t="s">
        <v/>
        <stp/>
        <stp>?80467PCG5(S:IDC)</stp>
        <stp>Underlyingname</stp>
        <tr r="P42" s="16"/>
      </tp>
      <tp>
        <v>230.24019999999999</v>
        <stp/>
        <stp>?FR0010961581(S:IDC)</stp>
        <stp>BidSpread</stp>
        <tr r="J86" s="16"/>
      </tp>
      <tp t="s">
        <v/>
        <stp/>
        <stp>?(S:IDC)</stp>
        <stp>IssuerTicker</stp>
        <tr r="B171" s="16"/>
        <tr r="B179" s="16"/>
        <tr r="B187" s="16"/>
        <tr r="B195" s="16"/>
        <tr r="B139" s="16"/>
        <tr r="B155" s="16"/>
        <tr r="B163" s="16"/>
        <tr r="B106" s="16"/>
        <tr r="B114" s="16"/>
        <tr r="B122" s="16"/>
        <tr r="B130" s="16"/>
        <tr r="B138" s="16"/>
        <tr r="B146" s="16"/>
        <tr r="B154" s="16"/>
        <tr r="B162" s="16"/>
        <tr r="B170" s="16"/>
        <tr r="B178" s="16"/>
        <tr r="B186" s="16"/>
        <tr r="B194" s="16"/>
        <tr r="B115" s="16"/>
        <tr r="B147" s="16"/>
        <tr r="B113" s="16"/>
        <tr r="B121" s="16"/>
        <tr r="B129" s="16"/>
        <tr r="B137" s="16"/>
        <tr r="B145" s="16"/>
        <tr r="B153" s="16"/>
        <tr r="B161" s="16"/>
        <tr r="B169" s="16"/>
        <tr r="B177" s="16"/>
        <tr r="B185" s="16"/>
        <tr r="B193" s="16"/>
        <tr r="B112" s="16"/>
        <tr r="B120" s="16"/>
        <tr r="B128" s="16"/>
        <tr r="B136" s="16"/>
        <tr r="B144" s="16"/>
        <tr r="B152" s="16"/>
        <tr r="B160" s="16"/>
        <tr r="B168" s="16"/>
        <tr r="B176" s="16"/>
        <tr r="B184" s="16"/>
        <tr r="B192" s="16"/>
        <tr r="B123" s="16"/>
        <tr r="B111" s="16"/>
        <tr r="B119" s="16"/>
        <tr r="B127" s="16"/>
        <tr r="B135" s="16"/>
        <tr r="B143" s="16"/>
        <tr r="B151" s="16"/>
        <tr r="B159" s="16"/>
        <tr r="B167" s="16"/>
        <tr r="B175" s="16"/>
        <tr r="B183" s="16"/>
        <tr r="B191" s="16"/>
        <tr r="B199" s="16"/>
        <tr r="B107" s="16"/>
        <tr r="B131" s="16"/>
        <tr r="B110" s="16"/>
        <tr r="B118" s="16"/>
        <tr r="B126" s="16"/>
        <tr r="B134" s="16"/>
        <tr r="B142" s="16"/>
        <tr r="B150" s="16"/>
        <tr r="B158" s="16"/>
        <tr r="B166" s="16"/>
        <tr r="B174" s="16"/>
        <tr r="B182" s="16"/>
        <tr r="B190" s="16"/>
        <tr r="B198" s="16"/>
        <tr r="B109" s="16"/>
        <tr r="B117" s="16"/>
        <tr r="B125" s="16"/>
        <tr r="B133" s="16"/>
        <tr r="B141" s="16"/>
        <tr r="B149" s="16"/>
        <tr r="B157" s="16"/>
        <tr r="B165" s="16"/>
        <tr r="B173" s="16"/>
        <tr r="B181" s="16"/>
        <tr r="B189" s="16"/>
        <tr r="B197" s="16"/>
        <tr r="B108" s="16"/>
        <tr r="B116" s="16"/>
        <tr r="B124" s="16"/>
        <tr r="B132" s="16"/>
        <tr r="B140" s="16"/>
        <tr r="B148" s="16"/>
        <tr r="B156" s="16"/>
        <tr r="B164" s="16"/>
        <tr r="B172" s="16"/>
        <tr r="B180" s="16"/>
        <tr r="B188" s="16"/>
        <tr r="B196" s="16"/>
      </tp>
      <tp>
        <v>54376</v>
        <stp/>
        <stp>?00287YBD0(S:IDC)</stp>
        <stp>Maturity Date</stp>
        <tr r="D29" s="16"/>
      </tp>
      <tp>
        <v>53813</v>
        <stp/>
        <stp>?79766DKJ7(S:IDC)</stp>
        <stp>Maturity Date</stp>
        <tr r="D14" s="16"/>
      </tp>
      <tp>
        <v>48441</v>
        <stp/>
        <stp>?011415NH5(S:IDC)</stp>
        <stp>Maturity Date</stp>
        <tr r="D37" s="16"/>
      </tp>
      <tp>
        <v>49279</v>
        <stp/>
        <stp>?0118326D9(S:IDC)</stp>
        <stp>Maturity Date</stp>
        <tr r="D40" s="16"/>
      </tp>
      <tp>
        <v>4.3</v>
        <stp/>
        <stp>?GR0138011771(S:IDC)</stp>
        <stp>Coupon</stp>
        <tr r="J10" s="15"/>
      </tp>
      <tp>
        <v>5.5</v>
        <stp/>
        <stp>?AT0000A12GN0(S:IDC)</stp>
        <stp>Coupon</stp>
        <tr r="C85" s="16"/>
      </tp>
      <tp>
        <v>101.81440000000001</v>
        <stp/>
        <stp>?XS0863907522(S:IDC)</stp>
        <stp>Midprice</stp>
        <tr r="H91" s="16"/>
      </tp>
      <tp t="s">
        <v/>
        <stp/>
        <stp>?38122NPD8(S:IDC)</stp>
        <stp>Description</stp>
        <tr r="Q61" s="16"/>
      </tp>
      <tp>
        <v>82</v>
        <stp/>
        <stp>?P9379RBC0(S:IDC)</stp>
        <stp>Bid</stp>
        <tr r="G34" s="16"/>
      </tp>
      <tp>
        <v>98.921717999999998</v>
        <stp/>
        <stp>?29273RAP4(S:IDC)</stp>
        <stp>Bid</stp>
        <tr r="G58" s="16"/>
      </tp>
      <tp t="s">
        <v>TOBACCO SETTLEMENT FING CORP VA</v>
        <stp/>
        <stp>?88880NAW9(S:IDC)</stp>
        <stp>Description</stp>
        <tr r="Q79" s="16"/>
      </tp>
      <tp>
        <v>97.848820000000003</v>
        <stp/>
        <stp>?62947YAE1(S:IDC)</stp>
        <stp>Bid</stp>
        <tr r="G67" s="16"/>
      </tp>
      <tp>
        <v>44792.576412037037</v>
        <stp/>
        <stp>?59465HTY2(S:IDC)</stp>
        <stp>Time</stp>
        <tr r="N66" s="16"/>
      </tp>
      <tp t="s">
        <v>GB00BFMCN652</v>
        <stp/>
        <stp>?GB00BFMCN652(S:IDC)</stp>
        <stp>Underlying</stp>
        <tr r="V11" s="15"/>
      </tp>
      <tp>
        <v>54058</v>
        <stp/>
        <stp>?79467BCK9(S:IDC)</stp>
        <stp>Maturity Date</stp>
        <tr r="D73" s="16"/>
      </tp>
      <tp>
        <v>51455</v>
        <stp/>
        <stp>?911312AN6(S:IDC)</stp>
        <stp>Maturity Date</stp>
        <tr r="D82" s="16"/>
      </tp>
      <tp>
        <v>149.91300000000001</v>
        <stp/>
        <stp>?XS0612879576(S:IDC)</stp>
        <stp>Midprice</stp>
        <tr r="H87" s="16"/>
      </tp>
      <tp>
        <v>101.852</v>
        <stp/>
        <stp>?XS0911388675(S:IDC)</stp>
        <stp>Midprice</stp>
        <tr r="H94" s="16"/>
      </tp>
      <tp t="s">
        <v/>
        <stp/>
        <stp>?(S:IDC)</stp>
        <stp>Bid</stp>
        <tr r="G183" s="16"/>
        <tr r="G191" s="16"/>
        <tr r="G199" s="16"/>
        <tr r="G127" s="16"/>
        <tr r="G151" s="16"/>
        <tr r="G167" s="16"/>
        <tr r="G175" s="16"/>
        <tr r="G110" s="16"/>
        <tr r="G118" s="16"/>
        <tr r="G126" s="16"/>
        <tr r="G134" s="16"/>
        <tr r="G142" s="16"/>
        <tr r="G150" s="16"/>
        <tr r="G158" s="16"/>
        <tr r="G166" s="16"/>
        <tr r="G174" s="16"/>
        <tr r="G182" s="16"/>
        <tr r="G190" s="16"/>
        <tr r="G198" s="16"/>
        <tr r="G109" s="16"/>
        <tr r="G117" s="16"/>
        <tr r="G125" s="16"/>
        <tr r="G133" s="16"/>
        <tr r="G141" s="16"/>
        <tr r="G149" s="16"/>
        <tr r="G157" s="16"/>
        <tr r="G165" s="16"/>
        <tr r="G173" s="16"/>
        <tr r="G181" s="16"/>
        <tr r="G189" s="16"/>
        <tr r="G197" s="16"/>
        <tr r="G119" s="16"/>
        <tr r="G135" s="16"/>
        <tr r="G143" s="16"/>
        <tr r="G159" s="16"/>
        <tr r="G108" s="16"/>
        <tr r="G116" s="16"/>
        <tr r="G124" s="16"/>
        <tr r="G132" s="16"/>
        <tr r="G140" s="16"/>
        <tr r="G148" s="16"/>
        <tr r="G156" s="16"/>
        <tr r="G164" s="16"/>
        <tr r="G172" s="16"/>
        <tr r="G180" s="16"/>
        <tr r="G188" s="16"/>
        <tr r="G196" s="16"/>
        <tr r="G107" s="16"/>
        <tr r="G115" s="16"/>
        <tr r="G123" s="16"/>
        <tr r="G131" s="16"/>
        <tr r="G139" s="16"/>
        <tr r="G147" s="16"/>
        <tr r="G155" s="16"/>
        <tr r="G163" s="16"/>
        <tr r="G171" s="16"/>
        <tr r="G179" s="16"/>
        <tr r="G187" s="16"/>
        <tr r="G195" s="16"/>
        <tr r="G111" s="16"/>
        <tr r="G106" s="16"/>
        <tr r="G114" s="16"/>
        <tr r="G122" s="16"/>
        <tr r="G130" s="16"/>
        <tr r="G138" s="16"/>
        <tr r="G146" s="16"/>
        <tr r="G154" s="16"/>
        <tr r="G162" s="16"/>
        <tr r="G170" s="16"/>
        <tr r="G178" s="16"/>
        <tr r="G186" s="16"/>
        <tr r="G194" s="16"/>
        <tr r="G113" s="16"/>
        <tr r="G121" s="16"/>
        <tr r="G129" s="16"/>
        <tr r="G137" s="16"/>
        <tr r="G145" s="16"/>
        <tr r="G153" s="16"/>
        <tr r="G161" s="16"/>
        <tr r="G169" s="16"/>
        <tr r="G177" s="16"/>
        <tr r="G185" s="16"/>
        <tr r="G193" s="16"/>
        <tr r="G112" s="16"/>
        <tr r="G120" s="16"/>
        <tr r="G128" s="16"/>
        <tr r="G136" s="16"/>
        <tr r="G144" s="16"/>
        <tr r="G152" s="16"/>
        <tr r="G160" s="16"/>
        <tr r="G168" s="16"/>
        <tr r="G176" s="16"/>
        <tr r="G184" s="16"/>
        <tr r="G192" s="16"/>
      </tp>
      <tp>
        <v>92.644000000000005</v>
        <stp/>
        <stp>?XS2125308242(S:IDC)</stp>
        <stp>Midprice</stp>
        <tr r="H19" s="16"/>
      </tp>
      <tp>
        <v>44792.599189814813</v>
        <stp/>
        <stp>?912810SN9(S:IDC)</stp>
        <stp>Time</stp>
        <tr r="N26" s="16"/>
      </tp>
      <tp t="s">
        <v/>
        <stp/>
        <stp>?38122NPD8(S:IDC)</stp>
        <stp>Time</stp>
        <tr r="N61" s="16"/>
      </tp>
      <tp>
        <v>98.146586999999997</v>
        <stp/>
        <stp>?00287YBD0(S:IDC)</stp>
        <stp>Ask</stp>
        <tr r="I29" s="16"/>
      </tp>
      <tp>
        <v>89.966725999999994</v>
        <stp/>
        <stp>?00287YCB3(S:IDC)</stp>
        <stp>Ask</stp>
        <tr r="I16" s="16"/>
      </tp>
      <tp>
        <v>44792.585902777777</v>
        <stp/>
        <stp>?799017XP8(S:IDC)</stp>
        <stp>Time</stp>
        <tr r="N75" s="16"/>
      </tp>
      <tp>
        <v>44792.597546296296</v>
        <stp/>
        <stp>?574193UR7(S:IDC)</stp>
        <stp>Time</stp>
        <tr r="U21" s="15"/>
      </tp>
      <tp>
        <v>44792.585729166669</v>
        <stp/>
        <stp>?011415PP5(S:IDC)</stp>
        <stp>Time</stp>
        <tr r="N38" s="16"/>
      </tp>
      <tp t="s">
        <v>DE0001135432</v>
        <stp/>
        <stp>?EU000A1G0DL7(S:IDC)</stp>
        <stp>Underlying</stp>
        <tr r="O22" s="16"/>
      </tp>
      <tp>
        <v>54862</v>
        <stp/>
        <stp>?125523CK4(S:IDC)</stp>
        <stp>Maturity Date</stp>
        <tr r="D30" s="16"/>
      </tp>
      <tp t="s">
        <v/>
        <stp/>
        <stp>?(S:IDC)</stp>
        <stp>Ask</stp>
        <tr r="I113" s="16"/>
        <tr r="I145" s="16"/>
        <tr r="I161" s="16"/>
        <tr r="I169" s="16"/>
        <tr r="I185" s="16"/>
        <tr r="I193" s="16"/>
        <tr r="I129" s="16"/>
        <tr r="I153" s="16"/>
        <tr r="I177" s="16"/>
        <tr r="I112" s="16"/>
        <tr r="I120" s="16"/>
        <tr r="I128" s="16"/>
        <tr r="I136" s="16"/>
        <tr r="I144" s="16"/>
        <tr r="I152" s="16"/>
        <tr r="I160" s="16"/>
        <tr r="I168" s="16"/>
        <tr r="I176" s="16"/>
        <tr r="I184" s="16"/>
        <tr r="I192" s="16"/>
        <tr r="I137" s="16"/>
        <tr r="I111" s="16"/>
        <tr r="I119" s="16"/>
        <tr r="I127" s="16"/>
        <tr r="I135" s="16"/>
        <tr r="I143" s="16"/>
        <tr r="I151" s="16"/>
        <tr r="I159" s="16"/>
        <tr r="I167" s="16"/>
        <tr r="I175" s="16"/>
        <tr r="I183" s="16"/>
        <tr r="I191" s="16"/>
        <tr r="I199" s="16"/>
        <tr r="I110" s="16"/>
        <tr r="I118" s="16"/>
        <tr r="I126" s="16"/>
        <tr r="I134" s="16"/>
        <tr r="I142" s="16"/>
        <tr r="I150" s="16"/>
        <tr r="I158" s="16"/>
        <tr r="I166" s="16"/>
        <tr r="I174" s="16"/>
        <tr r="I182" s="16"/>
        <tr r="I190" s="16"/>
        <tr r="I198" s="16"/>
        <tr r="I109" s="16"/>
        <tr r="I117" s="16"/>
        <tr r="I125" s="16"/>
        <tr r="I133" s="16"/>
        <tr r="I141" s="16"/>
        <tr r="I149" s="16"/>
        <tr r="I157" s="16"/>
        <tr r="I165" s="16"/>
        <tr r="I173" s="16"/>
        <tr r="I181" s="16"/>
        <tr r="I189" s="16"/>
        <tr r="I197" s="16"/>
        <tr r="I108" s="16"/>
        <tr r="I116" s="16"/>
        <tr r="I124" s="16"/>
        <tr r="I132" s="16"/>
        <tr r="I140" s="16"/>
        <tr r="I148" s="16"/>
        <tr r="I156" s="16"/>
        <tr r="I164" s="16"/>
        <tr r="I172" s="16"/>
        <tr r="I180" s="16"/>
        <tr r="I188" s="16"/>
        <tr r="I196" s="16"/>
        <tr r="I107" s="16"/>
        <tr r="I115" s="16"/>
        <tr r="I123" s="16"/>
        <tr r="I131" s="16"/>
        <tr r="I139" s="16"/>
        <tr r="I147" s="16"/>
        <tr r="I155" s="16"/>
        <tr r="I163" s="16"/>
        <tr r="I171" s="16"/>
        <tr r="I179" s="16"/>
        <tr r="I187" s="16"/>
        <tr r="I195" s="16"/>
        <tr r="I121" s="16"/>
        <tr r="I106" s="16"/>
        <tr r="I114" s="16"/>
        <tr r="I122" s="16"/>
        <tr r="I130" s="16"/>
        <tr r="I138" s="16"/>
        <tr r="I146" s="16"/>
        <tr r="I154" s="16"/>
        <tr r="I162" s="16"/>
        <tr r="I170" s="16"/>
        <tr r="I178" s="16"/>
        <tr r="I186" s="16"/>
        <tr r="I194" s="16"/>
      </tp>
      <tp t="s">
        <v>T</v>
        <stp/>
        <stp>?912810SN9(S:IDC)</stp>
        <stp>IssuerTicker</stp>
        <tr r="B26" s="16"/>
      </tp>
      <tp t="s">
        <v/>
        <stp/>
        <stp>?38122NPD8(S:IDC)</stp>
        <stp>IssuerTicker</stp>
        <tr r="B61" s="16"/>
      </tp>
      <tp t="s">
        <v/>
        <stp/>
        <stp>?XS0969341147(S:IDC)</stp>
        <stp>BidYield</stp>
        <tr r="L96" s="16"/>
      </tp>
      <tp>
        <v>102.9435</v>
        <stp/>
        <stp>?XS0951553592(S:IDC)</stp>
        <stp>Midprice</stp>
        <tr r="H95" s="16"/>
      </tp>
      <tp>
        <v>110.827825</v>
        <stp/>
        <stp>?FR0010961581(S:IDC)</stp>
        <stp>Midprice</stp>
        <tr r="H86" s="16"/>
      </tp>
      <tp t="s">
        <v/>
        <stp/>
        <stp>?011415PP5(S:IDC)</stp>
        <stp>IssuerTicker</stp>
        <tr r="B38" s="16"/>
      </tp>
      <tp t="s">
        <v/>
        <stp/>
        <stp>?574193UR7(S:IDC)</stp>
        <stp>IssuerTicker</stp>
        <tr r="I21" s="15"/>
      </tp>
      <tp>
        <v>3.875</v>
        <stp/>
        <stp>?XS2125308242(S:IDC)</stp>
        <stp>Coupon</stp>
        <tr r="C19" s="16"/>
      </tp>
      <tp t="s">
        <v/>
        <stp/>
        <stp>?799017XP8(S:IDC)</stp>
        <stp>IssuerTicker</stp>
        <tr r="B75" s="16"/>
      </tp>
      <tp>
        <v>97.739388000000005</v>
        <stp/>
        <stp>?00287YBD0(S:IDC)</stp>
        <stp>Bid</stp>
        <tr r="G29" s="16"/>
      </tp>
      <tp>
        <v>89.621551999999994</v>
        <stp/>
        <stp>?00287YCB3(S:IDC)</stp>
        <stp>Bid</stp>
        <tr r="G16" s="16"/>
      </tp>
      <tp>
        <v>0</v>
        <stp/>
        <stp>?0118326D9(S:IDC)</stp>
        <stp>BidYield</stp>
        <tr r="L40" s="16"/>
      </tp>
      <tp>
        <v>48380</v>
        <stp/>
        <stp>?452227GM7(S:IDC)</stp>
        <stp>Maturity Date</stp>
        <tr r="D46" s="16"/>
      </tp>
      <tp>
        <v>52110</v>
        <stp/>
        <stp>?257559AJ3(S:IDC)</stp>
        <stp>Maturity Date</stp>
        <tr r="D97" s="16"/>
      </tp>
      <tp t="s">
        <v/>
        <stp/>
        <stp>?59465HTY2(S:IDC)</stp>
        <stp>IssuerTicker</stp>
        <tr r="B66" s="16"/>
      </tp>
      <tp>
        <v>90.154499999999999</v>
        <stp/>
        <stp>?XS1575968026(S:IDC)</stp>
        <stp>Midprice</stp>
        <tr r="H20" s="16"/>
      </tp>
      <tp>
        <v>4.1500000000000004</v>
        <stp/>
        <stp>?XS0729261023(S:IDC)</stp>
        <stp>Coupon</stp>
        <tr r="C88" s="16"/>
      </tp>
      <tp>
        <v>2.90101875</v>
        <stp/>
        <stp>?XS0729261023(S:IDC)</stp>
        <stp>BidYield</stp>
        <tr r="L88" s="16"/>
      </tp>
      <tp>
        <v>120.392465</v>
        <stp/>
        <stp>?XS0562107762(S:IDC)</stp>
        <stp>Midprice</stp>
        <tr r="O16" s="15"/>
      </tp>
      <tp>
        <v>98.111459999999994</v>
        <stp/>
        <stp>?62947YAE1(S:IDC)</stp>
        <stp>Ask</stp>
        <tr r="I67" s="16"/>
      </tp>
      <tp>
        <v>99.576179999999994</v>
        <stp/>
        <stp>?29273RAP4(S:IDC)</stp>
        <stp>Ask</stp>
        <tr r="I58" s="16"/>
      </tp>
      <tp>
        <v>82.260999999999996</v>
        <stp/>
        <stp>?P9379RBC0(S:IDC)</stp>
        <stp>Ask</stp>
        <tr r="I34" s="16"/>
      </tp>
      <tp>
        <v>50983</v>
        <stp/>
        <stp>?42307TAH1(S:IDC)</stp>
        <stp>Maturity Date</stp>
        <tr r="D103" s="16"/>
      </tp>
      <tp>
        <v>52032</v>
        <stp/>
        <stp>?30161MAN3(S:IDC)</stp>
        <stp>Maturity Date</stp>
        <tr r="D60" s="16"/>
      </tp>
      <tp>
        <v>4.7712172800000001</v>
        <stp/>
        <stp>?GR0138011771(S:IDC)</stp>
        <stp>BidYield</stp>
        <tr r="Q10" s="15"/>
      </tp>
      <tp>
        <v>2.0513664199999999</v>
        <stp/>
        <stp>?XS0856556807(S:IDC)</stp>
        <stp>BidYield</stp>
        <tr r="L90" s="16"/>
      </tp>
      <tp>
        <v>2.3232704399999999</v>
        <stp/>
        <stp>?XS0878743623(S:IDC)</stp>
        <stp>BidYield</stp>
        <tr r="L92" s="16"/>
      </tp>
      <tp>
        <v>2.82537401</v>
        <stp/>
        <stp>?XS0138038624(S:IDC)</stp>
        <stp>BidYield</stp>
        <tr r="L25" s="16"/>
      </tp>
      <tp>
        <v>6.5</v>
        <stp/>
        <stp>?XS1575968026(S:IDC)</stp>
        <stp>Coupon</stp>
        <tr r="C20" s="16"/>
      </tp>
      <tp>
        <v>7</v>
        <stp/>
        <stp>?XS2288906857(S:IDC)</stp>
        <stp>Coupon</stp>
        <tr r="C18" s="16"/>
      </tp>
      <tp>
        <v>90.282785000000004</v>
        <stp/>
        <stp>?29379VAY9(S:IDC)</stp>
        <stp>Bid</stp>
        <tr r="G59" s="16"/>
      </tp>
      <tp>
        <v>51636</v>
        <stp/>
        <stp>?760759AN0(S:IDC)</stp>
        <stp>Maturity Date</stp>
        <tr r="D71" s="16"/>
      </tp>
      <tp t="s">
        <v/>
        <stp/>
        <stp>?483278UB1(S:IDC)</stp>
        <stp>IssuerTicker</stp>
        <tr r="B43" s="16"/>
      </tp>
      <tp>
        <v>2.9628739199999998</v>
        <stp/>
        <stp>?XS0897406814(S:IDC)</stp>
        <stp>BidYield</stp>
        <tr r="L93" s="16"/>
      </tp>
      <tp>
        <v>6</v>
        <stp/>
        <stp>?XS0911388675(S:IDC)</stp>
        <stp>Coupon</stp>
        <tr r="C94" s="16"/>
      </tp>
      <tp>
        <v>10.71801</v>
        <stp/>
        <stp>?59447TM26(S:IDC)</stp>
        <stp>Ask</stp>
        <tr r="I65" s="16"/>
      </tp>
      <tp>
        <v>87.544449999999998</v>
        <stp/>
        <stp>?15189XAM0(S:IDC)</stp>
        <stp>Ask</stp>
        <tr r="I53" s="16"/>
      </tp>
      <tp>
        <v>69.945514000000003</v>
        <stp/>
        <stp>?55616XAG2(S:IDC)</stp>
        <stp>Ask</stp>
        <tr r="I100" s="16"/>
      </tp>
      <tp t="s">
        <v>CLEVELAND-CLIFFS INC</v>
        <stp/>
        <stp>?18683KAC5(S:IDC)</stp>
        <stp>Description</stp>
        <tr r="Q101" s="16"/>
      </tp>
      <tp>
        <v>91.993899999999996</v>
        <stp/>
        <stp>?EU000A1G0DL7(S:IDC)</stp>
        <stp>Midprice</stp>
        <tr r="H22" s="16"/>
      </tp>
      <tp>
        <v>94.7791</v>
        <stp/>
        <stp>?EU000A1G0DN3(S:IDC)</stp>
        <stp>Midprice</stp>
        <tr r="H23" s="16"/>
      </tp>
      <tp t="s">
        <v>DE0001102341</v>
        <stp/>
        <stp>?EU000A1G0DN3(S:IDC)</stp>
        <stp>Underlying</stp>
        <tr r="O23" s="16"/>
      </tp>
      <tp t="s">
        <v/>
        <stp/>
        <stp>?US2Y(S:IDC)</stp>
        <stp>Midprice</stp>
        <tr r="H8" s="16"/>
      </tp>
      <tp>
        <v>57480</v>
        <stp/>
        <stp>?16876QBM0(S:IDC)</stp>
        <stp>Maturity Date</stp>
        <tr r="D54" s="16"/>
      </tp>
      <tp t="s">
        <v/>
        <stp/>
        <stp>?US5Y(S:IDC)</stp>
        <stp>Midprice</stp>
        <tr r="H9" s="16"/>
      </tp>
      <tp>
        <v>54748</v>
        <stp/>
        <stp>?00287YCB3(S:IDC)</stp>
        <stp>Maturity Date</stp>
        <tr r="D16" s="16"/>
      </tp>
      <tp t="s">
        <v/>
        <stp/>
        <stp>?US7Y(S:IDC)</stp>
        <stp>Midprice</stp>
        <tr r="H10" s="16"/>
      </tp>
      <tp>
        <v>4.5</v>
        <stp/>
        <stp>?FR0010961581(S:IDC)</stp>
        <stp>Coupon</stp>
        <tr r="C86" s="16"/>
      </tp>
      <tp>
        <v>51028</v>
        <stp/>
        <stp>?156700AM8(S:IDC)</stp>
        <stp>Maturity Date</stp>
        <tr r="D102" s="16"/>
      </tp>
      <tp>
        <v>50905</v>
        <stp/>
        <stp>?654902AC9(S:IDC)</stp>
        <stp>Maturity Date</stp>
        <tr r="D104" s="16"/>
      </tp>
      <tp>
        <v>5.0310830099999997</v>
        <stp/>
        <stp>?XS0808635436(S:IDC)</stp>
        <stp>BidYield</stp>
        <tr r="L89" s="16"/>
      </tp>
      <tp>
        <v>5.375</v>
        <stp/>
        <stp>?XS0562107762(S:IDC)</stp>
        <stp>Coupon</stp>
        <tr r="J16" s="15"/>
      </tp>
      <tp>
        <v>94.552999999999997</v>
        <stp/>
        <stp>?XS2288906857(S:IDC)</stp>
        <stp>Midprice</stp>
        <tr r="H18" s="16"/>
      </tp>
      <tp>
        <v>6.125</v>
        <stp/>
        <stp>?XS0612879576(S:IDC)</stp>
        <stp>Coupon</stp>
        <tr r="C87" s="16"/>
      </tp>
      <tp>
        <v>44792.594247685185</v>
        <stp/>
        <stp>?483278UB1(S:IDC)</stp>
        <stp>Time</stp>
        <tr r="N43" s="16"/>
      </tp>
      <tp>
        <v>86.787756999999999</v>
        <stp/>
        <stp>?15189XAM0(S:IDC)</stp>
        <stp>Bid</stp>
        <tr r="G53" s="16"/>
      </tp>
      <tp t="s">
        <v>LOS ANGELES CALIF WASTEWATER SYS REV</v>
        <stp/>
        <stp>?53945CAX8(S:IDC)</stp>
        <stp>Description</stp>
        <tr r="Q15" s="16"/>
      </tp>
      <tp>
        <v>69.666514000000006</v>
        <stp/>
        <stp>?55616XAG2(S:IDC)</stp>
        <stp>Bid</stp>
        <tr r="G100" s="16"/>
      </tp>
      <tp>
        <v>10.629060000000001</v>
        <stp/>
        <stp>?59447TM26(S:IDC)</stp>
        <stp>Bid</stp>
        <tr r="G65" s="16"/>
      </tp>
      <tp t="s">
        <v>DALEVILLE ALA WTR WKS &amp; SWR BRD WTR &amp; SWR REV</v>
        <stp/>
        <stp>?23438CBE6(S:IDC)</stp>
        <stp>Description</stp>
        <tr r="Q49" s="16"/>
      </tp>
      <tp>
        <v>51410</v>
        <stp/>
        <stp>?18683KAC5(S:IDC)</stp>
        <stp>Maturity Date</stp>
        <tr r="D101" s="16"/>
      </tp>
      <tp>
        <v>52566</v>
        <stp/>
        <stp>?64966MHM4(S:IDC)</stp>
        <stp>Maturity Date</stp>
        <tr r="K20" s="15"/>
      </tp>
      <tp>
        <v>5.75</v>
        <stp/>
        <stp>?XS0138038624(S:IDC)</stp>
        <stp>Coupon</stp>
        <tr r="C25" s="16"/>
      </tp>
      <tp>
        <v>90.668462000000005</v>
        <stp/>
        <stp>?29379VAY9(S:IDC)</stp>
        <stp>Ask</stp>
        <tr r="I59" s="16"/>
      </tp>
      <tp t="s">
        <v>MICHIGAN ST HOSP FIN AUTH REV</v>
        <stp/>
        <stp>?59465HTY2(S:IDC)</stp>
        <stp>Description</stp>
        <tr r="Q66" s="16"/>
      </tp>
      <tp t="s">
        <v>KOREA GAS CORP.</v>
        <stp/>
        <stp>?50066AAD5(S:IDC)</stp>
        <stp>Description</stp>
        <tr r="Q64" s="16"/>
      </tp>
      <tp>
        <v>3.15</v>
        <stp/>
        <stp>?AT0000A0VRQ6(S:IDC)</stp>
        <stp>Coupon</stp>
        <tr r="C21" s="16"/>
      </tp>
      <tp>
        <v>53479</v>
        <stp/>
        <stp>?63166MCB3(S:IDC)</stp>
        <stp>Maturity Date</stp>
        <tr r="D68" s="16"/>
      </tp>
      <tp t="s">
        <v/>
        <stp/>
        <stp>?793028XF3(S:IDC)</stp>
        <stp>IssuerTicker</stp>
        <tr r="B48" s="16"/>
      </tp>
      <tp>
        <v>52018</v>
        <stp/>
        <stp>?72650RBA9(S:IDC)</stp>
        <stp>Maturity Date</stp>
        <tr r="D70" s="16"/>
      </tp>
      <tp>
        <v>124.875</v>
        <stp/>
        <stp>?XS0138038624(S:IDC)</stp>
        <stp>Midprice</stp>
        <tr r="H25" s="16"/>
      </tp>
      <tp>
        <v>102.67959999999999</v>
        <stp/>
        <stp>?XS0856556807(S:IDC)</stp>
        <stp>Midprice</stp>
        <tr r="H90" s="16"/>
      </tp>
      <tp>
        <v>102.5925</v>
        <stp/>
        <stp>?XS0878743623(S:IDC)</stp>
        <stp>Midprice</stp>
        <tr r="H92" s="16"/>
      </tp>
      <tp>
        <v>97.497939000000002</v>
        <stp/>
        <stp>?GR0138011771(S:IDC)</stp>
        <stp>Midprice</stp>
        <tr r="O10" s="15"/>
      </tp>
      <tp>
        <v>81.638170000000002</v>
        <stp/>
        <stp>?80467PCG5(S:IDC)</stp>
        <stp>Ask</stp>
        <tr r="I42" s="16"/>
      </tp>
      <tp>
        <v>85.398741000000001</v>
        <stp/>
        <stp>?72650RBA9(S:IDC)</stp>
        <stp>Ask</stp>
        <tr r="I70" s="16"/>
      </tp>
      <tp t="s">
        <v>UNITED STATES TREASURY BONDS</v>
        <stp/>
        <stp>?US30Y-IDC(S:IDC)</stp>
        <stp>Description</stp>
        <tr r="H5" s="15"/>
      </tp>
      <tp t="s">
        <v>UNITED STATES TREASURY NOTES</v>
        <stp/>
        <stp>?US10Y-IDC(S:IDC)</stp>
        <stp>Description</stp>
        <tr r="H6" s="15"/>
      </tp>
      <tp t="s">
        <v>NASSAU CNTY N Y TOBACCO SETTLEMENT CORP</v>
        <stp/>
        <stp>?63166MCB3(S:IDC)</stp>
        <stp>Description</stp>
        <tr r="Q68" s="16"/>
      </tp>
      <tp t="s">
        <v>ONTARIO CALIF PENSION OBLIG</v>
        <stp/>
        <stp>?68304FAP1(S:IDC)</stp>
        <stp>Description</stp>
        <tr r="Q45" s="16"/>
        <tr r="Q47" s="16"/>
      </tp>
      <tp>
        <v>47894</v>
        <stp/>
        <stp>?P9379RBC0(S:IDC)</stp>
        <stp>Maturity Date</stp>
        <tr r="D34" s="16"/>
      </tp>
      <tp>
        <v>48441</v>
        <stp/>
        <stp>?US10Y-IDC(S:IDC)</stp>
        <stp>Maturity Date</stp>
        <tr r="K6" s="15"/>
      </tp>
      <tp>
        <v>55746</v>
        <stp/>
        <stp>?US30Y-IDC(S:IDC)</stp>
        <stp>Maturity Date</stp>
        <tr r="K5" s="15"/>
      </tp>
      <tp>
        <v>48806</v>
        <stp/>
        <stp>?011415LA2(S:IDC)</stp>
        <stp>Maturity Date</stp>
        <tr r="D36" s="16"/>
      </tp>
      <tp t="s">
        <v/>
        <stp/>
        <stp>?01170PCB0(S:IDC)</stp>
        <stp>Maturity Date</stp>
        <tr r="D39" s="16"/>
      </tp>
      <tp>
        <v>51926</v>
        <stp/>
        <stp>?878744AB7(S:IDC)</stp>
        <stp>Maturity Date</stp>
        <tr r="D76" s="16"/>
      </tp>
      <tp>
        <v>52079</v>
        <stp/>
        <stp>?15189XAM0(S:IDC)</stp>
        <stp>Maturity Date</stp>
        <tr r="D53" s="16"/>
      </tp>
      <tp>
        <v>51308</v>
        <stp/>
        <stp>?959802AM1(S:IDC)</stp>
        <stp>Maturity Date</stp>
        <tr r="D84" s="16"/>
      </tp>
      <tp>
        <v>101.56752400000001</v>
        <stp/>
        <stp>?XS0897406814(S:IDC)</stp>
        <stp>Midprice</stp>
        <tr r="H93" s="16"/>
      </tp>
      <tp t="s">
        <v/>
        <stp/>
        <stp>?01170PCB0(S:IDC)</stp>
        <stp>Ask</stp>
        <tr r="I39" s="16"/>
      </tp>
      <tp>
        <v>96.202658999999997</v>
        <stp/>
        <stp>?50076QAE6(S:IDC)</stp>
        <stp>Ask</stp>
        <tr r="I98" s="16"/>
      </tp>
      <tp>
        <v>112.746482</v>
        <stp/>
        <stp>?50076QAR7(S:IDC)</stp>
        <stp>Ask</stp>
        <tr r="I105" s="16"/>
      </tp>
      <tp>
        <v>113.522908</v>
        <stp/>
        <stp>?91324PBQ4(S:IDC)</stp>
        <stp>Ask</stp>
        <tr r="I83" s="16"/>
      </tp>
      <tp t="s">
        <v>AUST</v>
        <stp/>
        <stp>?AT0000A0VRQ6(S:IDC)</stp>
        <stp>IssuerTicker</stp>
        <tr r="B21" s="16"/>
      </tp>
      <tp>
        <v>2.2390970299999999</v>
        <stp/>
        <stp>?EU000A1G0DN3(S:IDC)</stp>
        <stp>BidYield</stp>
        <tr r="L23" s="16"/>
      </tp>
      <tp>
        <v>2.2047816999999998</v>
        <stp/>
        <stp>?EU000A1G0DL7(S:IDC)</stp>
        <stp>BidYield</stp>
        <tr r="L22" s="16"/>
      </tp>
      <tp t="s">
        <v/>
        <stp/>
        <stp>?US10Y(S:IDC)</stp>
        <stp>Underlyingname</stp>
        <tr r="P11" s="16"/>
      </tp>
      <tp t="s">
        <v/>
        <stp/>
        <stp>?US30Y(S:IDC)</stp>
        <stp>Underlyingname</stp>
        <tr r="P13" s="16"/>
      </tp>
      <tp t="s">
        <v/>
        <stp/>
        <stp>?US20Y(S:IDC)</stp>
        <stp>Underlyingname</stp>
        <tr r="P12" s="16"/>
      </tp>
      <tp>
        <v>55123</v>
        <stp/>
        <stp>?709225BD7(S:IDC)</stp>
        <stp>Maturity Date</stp>
        <tr r="D69" s="16"/>
      </tp>
      <tp>
        <v>51881</v>
        <stp/>
        <stp>?55616XAG2(S:IDC)</stp>
        <stp>Maturity Date</stp>
        <tr r="D100" s="16"/>
      </tp>
      <tp>
        <v>54923</v>
        <stp/>
        <stp>?912810SN9(S:IDC)</stp>
        <stp>Maturity Date</stp>
        <tr r="D26" s="16"/>
      </tp>
      <tp>
        <v>58593</v>
        <stp/>
        <stp>?888794CA0(S:IDC)</stp>
        <stp>Maturity Date</stp>
        <tr r="D77" s="16"/>
      </tp>
      <tp>
        <v>48976</v>
        <stp/>
        <stp>?793028XF3(S:IDC)</stp>
        <stp>Maturity Date</stp>
        <tr r="D48" s="16"/>
      </tp>
      <tp t="s">
        <v/>
        <stp/>
        <stp>?US7Y(S:IDC)</stp>
        <stp>BidYield</stp>
        <tr r="L10" s="16"/>
      </tp>
      <tp t="s">
        <v/>
        <stp/>
        <stp>?38122NPD8(S:IDC)</stp>
        <stp>Maturity Date</stp>
        <tr r="D61" s="16"/>
      </tp>
      <tp t="s">
        <v/>
        <stp/>
        <stp>?US5Y(S:IDC)</stp>
        <stp>BidYield</stp>
        <tr r="L9" s="16"/>
      </tp>
      <tp t="s">
        <v/>
        <stp/>
        <stp>?US2Y(S:IDC)</stp>
        <stp>BidYield</stp>
        <tr r="L8" s="16"/>
      </tp>
      <tp>
        <v>49919</v>
        <stp/>
        <stp>?23438CBE6(S:IDC)</stp>
        <stp>Maturity Date</stp>
        <tr r="D49" s="16"/>
      </tp>
      <tp>
        <v>7.5028105299999996</v>
        <stp/>
        <stp>?XS2288906857(S:IDC)</stp>
        <stp>BidYield</stp>
        <tr r="L18" s="16"/>
      </tp>
      <tp>
        <v>102.1538</v>
        <stp/>
        <stp>?XS0808635436(S:IDC)</stp>
        <stp>Midprice</stp>
        <tr r="H89" s="16"/>
      </tp>
      <tp>
        <v>95.834175999999999</v>
        <stp/>
        <stp>?50076QAE6(S:IDC)</stp>
        <stp>Bid</stp>
        <tr r="G98" s="16"/>
      </tp>
      <tp>
        <v>112.86939700000001</v>
        <stp/>
        <stp>?91324PBQ4(S:IDC)</stp>
        <stp>Bid</stp>
        <tr r="G83" s="16"/>
      </tp>
      <tp>
        <v>112.39555799999999</v>
        <stp/>
        <stp>?50076QAR7(S:IDC)</stp>
        <stp>Bid</stp>
        <tr r="G105" s="16"/>
      </tp>
      <tp t="s">
        <v/>
        <stp/>
        <stp>?01170PCB0(S:IDC)</stp>
        <stp>Bid</stp>
        <tr r="G39" s="16"/>
      </tp>
      <tp t="s">
        <v>TRI-STATE GENERATION AND TRANSMISSION ASSOCIATION, INC.</v>
        <stp/>
        <stp>?89566EAD0(S:IDC)</stp>
        <stp>Description</stp>
        <tr r="Q81" s="16"/>
      </tp>
      <tp>
        <v>44792.587106481478</v>
        <stp/>
        <stp>?AT0000A0VRQ6(S:IDC)</stp>
        <stp>Time</stp>
        <tr r="N21" s="16"/>
      </tp>
      <tp>
        <v>50649</v>
        <stp/>
        <stp>?522226JE0(S:IDC)</stp>
        <stp>Maturity Date</stp>
        <tr r="D44" s="16"/>
      </tp>
      <tp>
        <v>51728</v>
        <stp/>
        <stp>?893574AB9(S:IDC)</stp>
        <stp>Maturity Date</stp>
        <tr r="D80" s="16"/>
      </tp>
      <tp>
        <v>6.375</v>
        <stp/>
        <stp>?XS0969341147(S:IDC)</stp>
        <stp>Coupon</stp>
        <tr r="C96" s="16"/>
      </tp>
      <tp>
        <v>5</v>
        <stp/>
        <stp>?XS0856556807(S:IDC)</stp>
        <stp>Coupon</stp>
        <tr r="C90" s="16"/>
      </tp>
      <tp>
        <v>7.75</v>
        <stp/>
        <stp>?XS0863907522(S:IDC)</stp>
        <stp>Coupon</stp>
        <tr r="C91" s="16"/>
      </tp>
      <tp>
        <v>44792.594768518517</v>
        <stp/>
        <stp>?793028XF3(S:IDC)</stp>
        <stp>Time</stp>
        <tr r="N48" s="16"/>
      </tp>
      <tp>
        <v>85.066216999999995</v>
        <stp/>
        <stp>?72650RBA9(S:IDC)</stp>
        <stp>Bid</stp>
        <tr r="G70" s="16"/>
      </tp>
      <tp t="s">
        <v>SAN FRANCISCO CALIF CITY &amp; CNTY ARPTS COMMN INTL ARPT REV</v>
        <stp/>
        <stp>?79766DKJ7(S:IDC)</stp>
        <stp>Description</stp>
        <tr r="Q14" s="16"/>
      </tp>
      <tp>
        <v>81.287139999999994</v>
        <stp/>
        <stp>?80467PCG5(S:IDC)</stp>
        <stp>Bid</stp>
        <tr r="G42" s="16"/>
      </tp>
      <tp t="s">
        <v>EXELON GENERATION COMPANY, LLC</v>
        <stp/>
        <stp>?30161MAN3(S:IDC)</stp>
        <stp>Description</stp>
        <tr r="Q60" s="16"/>
      </tp>
      <tp t="s">
        <v>CALIFORNIA CNTY CALIF TOB SECURITIZATION AGY TOB SETTLEMENT REV</v>
        <stp/>
        <stp>?13016NFC3(S:IDC)</stp>
        <stp>Description</stp>
        <tr r="Q51" s="16"/>
      </tp>
      <tp>
        <v>52110</v>
        <stp/>
        <stp>?483278UB1(S:IDC)</stp>
        <stp>Maturity Date</stp>
        <tr r="D43" s="16"/>
      </tp>
      <tp>
        <v>55671</v>
        <stp/>
        <stp>?888809AH3(S:IDC)</stp>
        <stp>Maturity Date</stp>
        <tr r="D78" s="16"/>
      </tp>
      <tp>
        <v>6.875</v>
        <stp/>
        <stp>?XS0808635436(S:IDC)</stp>
        <stp>Coupon</stp>
        <tr r="C89" s="16"/>
      </tp>
      <tp>
        <v>2.66013075</v>
        <stp/>
        <stp>?XS0863907522(S:IDC)</stp>
        <stp>BidYield</stp>
        <tr r="L91" s="16"/>
      </tp>
      <tp>
        <v>121.334962</v>
        <stp/>
        <stp>?92343VBT0(S:IDC)</stp>
        <stp>Ask</stp>
        <tr r="P15" s="15"/>
      </tp>
      <tp>
        <v>67.685019999999994</v>
        <stp/>
        <stp>?77355PE66(S:IDC)</stp>
        <stp>Bid</stp>
        <tr r="G72" s="16"/>
      </tp>
      <tp>
        <v>5.05206</v>
        <stp/>
        <stp>?16876QBM0(S:IDC)</stp>
        <stp>Bid</stp>
        <tr r="G54" s="16"/>
      </tp>
      <tp>
        <v>56568</v>
        <stp/>
        <stp>?48542AFE6(S:IDC)</stp>
        <stp>Maturity Date</stp>
        <tr r="D62" s="16"/>
      </tp>
      <tp>
        <v>53114</v>
        <stp/>
        <stp>?62947YAE1(S:IDC)</stp>
        <stp>Maturity Date</stp>
        <tr r="D67" s="16"/>
      </tp>
      <tp>
        <v>55550</v>
        <stp/>
        <stp>?80467PCG5(S:IDC)</stp>
        <stp>Maturity Date</stp>
        <tr r="D42" s="16"/>
      </tp>
      <tp>
        <v>4.3585162100000003</v>
        <stp/>
        <stp>?XS2125308242(S:IDC)</stp>
        <stp>BidYield</stp>
        <tr r="L19" s="16"/>
      </tp>
      <tp>
        <v>3.48337232</v>
        <stp/>
        <stp>?XS0911388675(S:IDC)</stp>
        <stp>BidYield</stp>
        <tr r="L94" s="16"/>
      </tp>
      <tp>
        <v>4.25</v>
        <stp/>
        <stp>?XS0897406814(S:IDC)</stp>
        <stp>Coupon</stp>
        <tr r="C93" s="16"/>
      </tp>
      <tp>
        <v>2.8145037099999999</v>
        <stp/>
        <stp>?XS0612879576(S:IDC)</stp>
        <stp>BidYield</stp>
        <tr r="L87" s="16"/>
      </tp>
      <tp t="s">
        <v>UKIN</v>
        <stp/>
        <stp>?GB00BFMCN652(S:IDC)</stp>
        <stp>IssuerTicker</stp>
        <tr r="I11" s="15"/>
      </tp>
      <tp>
        <v>44792.585902777777</v>
        <stp/>
        <stp>?797661ZW8(S:IDC)</stp>
        <stp>Time</stp>
        <tr r="N74" s="16"/>
      </tp>
      <tp>
        <v>113.858417</v>
        <stp/>
        <stp>?42307TAH1(S:IDC)</stp>
        <stp>Bid</stp>
        <tr r="G103" s="16"/>
      </tp>
      <tp t="s">
        <v>SALES TAX SECURITIZATION CORP ILL</v>
        <stp/>
        <stp>?79467BCK9(S:IDC)</stp>
        <stp>Description</stp>
        <tr r="Q73" s="16"/>
      </tp>
      <tp>
        <v>51886</v>
        <stp/>
        <stp>?50066AAD5(S:IDC)</stp>
        <stp>Maturity Date</stp>
        <tr r="D64" s="16"/>
      </tp>
      <tp>
        <v>52021</v>
        <stp/>
        <stp>?50076QAE6(S:IDC)</stp>
        <stp>Maturity Date</stp>
        <tr r="D98" s="16"/>
      </tp>
      <tp>
        <v>56766</v>
        <stp/>
        <stp>?13016NFC3(S:IDC)</stp>
        <stp>Maturity Date</stp>
        <tr r="D51" s="16"/>
      </tp>
      <tp>
        <v>44792.584016203706</v>
        <stp/>
        <stp>?GB00BFMCN652(S:IDC)</stp>
        <stp>Time</stp>
        <tr r="U11" s="15"/>
      </tp>
      <tp>
        <v>48488</v>
        <stp/>
        <stp>?010869FJ9(S:IDC)</stp>
        <stp>Maturity Date</stp>
        <tr r="D35" s="16"/>
      </tp>
      <tp>
        <v>51302</v>
        <stp/>
        <stp>?89566EAD0(S:IDC)</stp>
        <stp>Maturity Date</stp>
        <tr r="D81" s="16"/>
      </tp>
      <tp>
        <v>5.125</v>
        <stp/>
        <stp>?XS0878743623(S:IDC)</stp>
        <stp>Coupon</stp>
        <tr r="C92" s="16"/>
      </tp>
      <tp>
        <v>3.7111160600000002</v>
        <stp/>
        <stp>?FR0010961581(S:IDC)</stp>
        <stp>BidYield</stp>
        <tr r="L86" s="16"/>
      </tp>
      <tp>
        <v>2.8167342799999999</v>
        <stp/>
        <stp>?XS0951553592(S:IDC)</stp>
        <stp>BidYield</stp>
        <tr r="L95" s="16"/>
      </tp>
      <tp t="s">
        <v/>
        <stp/>
        <stp>?797661ZW8(S:IDC)</stp>
        <stp>IssuerTicker</stp>
        <tr r="B74" s="16"/>
      </tp>
      <tp>
        <v>103.16800000000001</v>
        <stp/>
        <stp>?XS0969341147(S:IDC)</stp>
        <stp>Midprice</stp>
        <tr r="H96" s="16"/>
      </tp>
      <tp>
        <v>114.21625400000001</v>
        <stp/>
        <stp>?42307TAH1(S:IDC)</stp>
        <stp>Ask</stp>
        <tr r="I103" s="16"/>
      </tp>
      <tp>
        <v>99.818229000000002</v>
        <stp/>
        <stp>?0118326D9(S:IDC)</stp>
        <stp>Midprice</stp>
        <tr r="H40" s="16"/>
      </tp>
      <tp>
        <v>57497</v>
        <stp/>
        <stp>?118217DA3(S:IDC)</stp>
        <stp>Maturity Date</stp>
        <tr r="D50" s="16"/>
      </tp>
      <tp>
        <v>51394</v>
        <stp/>
        <stp>?494550BF2(S:IDC)</stp>
        <stp>Maturity Date</stp>
        <tr r="D63" s="16"/>
      </tp>
      <tp>
        <v>52032</v>
        <stp/>
        <stp>?250847EK2(S:IDC)</stp>
        <stp>Maturity Date</stp>
        <tr r="D56" s="16"/>
      </tp>
      <tp>
        <v>4.1749303700000002</v>
        <stp/>
        <stp>?XS0562107762(S:IDC)</stp>
        <stp>BidYield</stp>
        <tr r="Q16" s="15"/>
      </tp>
      <tp>
        <v>6.125</v>
        <stp/>
        <stp>?XS0951553592(S:IDC)</stp>
        <stp>Coupon</stp>
        <tr r="C95" s="16"/>
      </tp>
      <tp>
        <v>119.070004</v>
        <stp/>
        <stp>?XS0729261023(S:IDC)</stp>
        <stp>Midprice</stp>
        <tr r="H88" s="16"/>
      </tp>
      <tp>
        <v>7.4147470899999997</v>
        <stp/>
        <stp>?XS1575968026(S:IDC)</stp>
        <stp>BidYield</stp>
        <tr r="L20" s="16"/>
      </tp>
      <tp>
        <v>5.0857799999999997</v>
        <stp/>
        <stp>?16876QBM0(S:IDC)</stp>
        <stp>Ask</stp>
        <tr r="I54" s="16"/>
      </tp>
      <tp>
        <v>67.914760000000001</v>
        <stp/>
        <stp>?77355PE66(S:IDC)</stp>
        <stp>Ask</stp>
        <tr r="I72" s="16"/>
      </tp>
      <tp>
        <v>120.59111799999999</v>
        <stp/>
        <stp>?92343VBT0(S:IDC)</stp>
        <stp>Bid</stp>
        <tr r="N15" s="15"/>
      </tp>
      <tp t="s">
        <v>KANSAS ST DEV FIN AUTH HOSP REV</v>
        <stp/>
        <stp>?48542AFE6(S:IDC)</stp>
        <stp>Description</stp>
        <tr r="Q62" s="16"/>
      </tp>
      <tp t="s">
        <v>NEW YORK N Y</v>
        <stp/>
        <stp>?64966MHM4(S:IDC)</stp>
        <stp>Description</stp>
        <tr r="H20" s="15"/>
      </tp>
      <tp t="s">
        <v/>
        <stp/>
        <stp>?US2Y(S:IDC)</stp>
        <stp>AskYield</stp>
        <tr r="M8" s="16"/>
      </tp>
      <tp t="s">
        <v/>
        <stp/>
        <stp>?US5Y(S:IDC)</stp>
        <stp>AskYield</stp>
        <tr r="M9" s="16"/>
      </tp>
      <tp t="s">
        <v/>
        <stp/>
        <stp>?US7Y(S:IDC)</stp>
        <stp>AskYield</stp>
        <tr r="M10" s="16"/>
      </tp>
      <tp>
        <v>52383</v>
        <stp/>
        <stp>?53945CAX8(S:IDC)</stp>
        <stp>Maturity Date</stp>
        <tr r="D15" s="16"/>
      </tp>
      <tp t="s">
        <v/>
        <stp/>
        <stp>?48542AFE6(S:IDC)</stp>
        <stp>IssuerTicker</stp>
        <tr r="B62" s="16"/>
      </tp>
      <tp t="s">
        <v/>
        <stp/>
        <stp>?XS0911388675(S:IDC)</stp>
        <stp>Underlyingname</stp>
        <tr r="P94" s="16"/>
      </tp>
      <tp>
        <v>7.4248668599999998</v>
        <stp/>
        <stp>?XS2288906857(S:IDC)</stp>
        <stp>AskYield</stp>
        <tr r="M18" s="16"/>
      </tp>
      <tp t="s">
        <v>ET</v>
        <stp/>
        <stp>?29273RAP4(S:IDC)</stp>
        <stp>IssuerTicker</stp>
        <tr r="B58" s="16"/>
      </tp>
      <tp>
        <v>44792.598321759258</v>
        <stp/>
        <stp>?15189XAM0(S:IDC)</stp>
        <stp>Time</stp>
        <tr r="N53" s="16"/>
      </tp>
      <tp>
        <v>44792.597604166665</v>
        <stp/>
        <stp>?30161MAN3(S:IDC)</stp>
        <stp>Time</stp>
        <tr r="N60" s="16"/>
      </tp>
      <tp>
        <v>44792.597662037035</v>
        <stp/>
        <stp>?00287YBD0(S:IDC)</stp>
        <stp>Time</stp>
        <tr r="N29" s="16"/>
      </tp>
      <tp>
        <v>44792.599050925928</v>
        <stp/>
        <stp>?911312AN6(S:IDC)</stp>
        <stp>Time</stp>
        <tr r="N82" s="16"/>
      </tp>
      <tp>
        <v>108.28832</v>
        <stp/>
        <stp>?79467BCK9(S:IDC)</stp>
        <stp>Bid</stp>
        <tr r="G73" s="16"/>
      </tp>
      <tp t="s">
        <v>KRAFT HEINZ FOODS COMPANY</v>
        <stp/>
        <stp>?42307TAH1(S:IDC)</stp>
        <stp>Description</stp>
        <tr r="Q103" s="16"/>
      </tp>
      <tp t="s">
        <v>ABBV</v>
        <stp/>
        <stp>?US00287YBD04(S:IDC)</stp>
        <stp>IssuerTicker</stp>
        <tr r="B27" s="16"/>
      </tp>
      <tp t="s">
        <v/>
        <stp/>
        <stp>?77355PE66(S:IDC)</stp>
        <stp>Askspread</stp>
        <tr r="K72" s="16"/>
      </tp>
      <tp t="s">
        <v>KHC</v>
        <stp/>
        <stp>?42307TAH1(S:IDC)</stp>
        <stp>IssuerTicker</stp>
        <tr r="B103" s="16"/>
      </tp>
      <tp t="s">
        <v>WMB</v>
        <stp/>
        <stp>?893574AB9(S:IDC)</stp>
        <stp>IssuerTicker</stp>
        <tr r="B80" s="16"/>
      </tp>
      <tp t="s">
        <v/>
        <stp/>
        <stp>?01170PCB0(S:IDC)</stp>
        <stp>IssuerTicker</stp>
        <tr r="B39" s="16"/>
      </tp>
      <tp t="s">
        <v/>
        <stp/>
        <stp>?63166MCB3(S:IDC)</stp>
        <stp>IssuerTicker</stp>
        <tr r="B68" s="16"/>
      </tp>
      <tp t="s">
        <v/>
        <stp/>
        <stp>?XS1575968026(S:IDC)</stp>
        <stp>Underlyingname</stp>
        <tr r="P20" s="16"/>
      </tp>
      <tp t="s">
        <v>EPD</v>
        <stp/>
        <stp>?29379VAY9(S:IDC)</stp>
        <stp>IssuerTicker</stp>
        <tr r="B59" s="16"/>
      </tp>
      <tp t="s">
        <v>No Benchmark</v>
        <stp/>
        <stp>?XS2288906857(S:IDC)</stp>
        <stp>Underlyingname</stp>
        <tr r="P18" s="16"/>
      </tp>
      <tp t="s">
        <v>KO</v>
        <stp/>
        <stp>?191216CX6(S:IDC)</stp>
        <stp>IssuerTicker</stp>
        <tr r="B33" s="16"/>
      </tp>
      <tp t="s">
        <v/>
        <stp/>
        <stp>?68304FAP1(S:IDC)</stp>
        <stp>IssuerTicker</stp>
        <tr r="B47" s="16"/>
        <tr r="B45" s="16"/>
      </tp>
      <tp>
        <v>44792.598171296297</v>
        <stp/>
        <stp>?50066AAD5(S:IDC)</stp>
        <stp>Time</stp>
        <tr r="N64" s="16"/>
      </tp>
      <tp>
        <v>44792.598275462966</v>
        <stp/>
        <stp>?50076QAE6(S:IDC)</stp>
        <stp>Time</stp>
        <tr r="N98" s="16"/>
      </tp>
      <tp>
        <v>44792.598449074074</v>
        <stp/>
        <stp>?P9379RBC0(S:IDC)</stp>
        <stp>Time</stp>
        <tr r="N34" s="16"/>
      </tp>
      <tp>
        <v>44792.598981481482</v>
        <stp/>
        <stp>?760759AN0(S:IDC)</stp>
        <stp>Time</stp>
        <tr r="N71" s="16"/>
      </tp>
      <tp>
        <v>114.8242</v>
        <stp/>
        <stp>?48542AFE6(S:IDC)</stp>
        <stp>Ask</stp>
        <tr r="I62" s="16"/>
      </tp>
      <tp>
        <v>44792.599062499998</v>
        <stp/>
        <stp>?00287YCB3(S:IDC)</stp>
        <stp>Time</stp>
        <tr r="N16" s="16"/>
      </tp>
      <tp>
        <v>44792.594687500001</v>
        <stp/>
        <stp>?64966MHM4(S:IDC)</stp>
        <stp>Time</stp>
        <tr r="U20" s="15"/>
      </tp>
      <tp>
        <v>98.447040000000001</v>
        <stp/>
        <stp>?64966MHM4(S:IDC)</stp>
        <stp>Ask</stp>
        <tr r="P20" s="15"/>
      </tp>
      <tp>
        <v>44792.598240740743</v>
        <stp/>
        <stp>?92343VBT0(S:IDC)</stp>
        <stp>Time</stp>
        <tr r="U15" s="15"/>
      </tp>
      <tp t="s">
        <v>CHILDRENS TR FD P R TOB SETTLEMENT REV</v>
        <stp/>
        <stp>?16876QBM0(S:IDC)</stp>
        <stp>Description</stp>
        <tr r="Q54" s="16"/>
      </tp>
      <tp>
        <v>44792.598391203705</v>
        <stp/>
        <stp>?91324PBQ4(S:IDC)</stp>
        <stp>Time</stp>
        <tr r="N83" s="16"/>
      </tp>
      <tp>
        <v>44792.598344907405</v>
        <stp/>
        <stp>?50076QAR7(S:IDC)</stp>
        <stp>Time</stp>
        <tr r="N105" s="16"/>
      </tp>
      <tp t="s">
        <v>ROCKLAND CNTY N Y</v>
        <stp/>
        <stp>?77355PE66(S:IDC)</stp>
        <stp>Description</stp>
        <tr r="Q72" s="16"/>
      </tp>
      <tp>
        <v>44792.596053240741</v>
        <stp/>
        <stp>?EU000A1U9928(S:IDC)</stp>
        <stp>Time</stp>
        <tr r="N24" s="16"/>
      </tp>
      <tp>
        <v>48372</v>
        <stp/>
        <stp>?D40859GU4(S:IDC)</stp>
        <stp>Maturity Date</stp>
        <tr r="D28" s="16"/>
      </tp>
      <tp>
        <v>52277</v>
        <stp/>
        <stp>?29379VAY9(S:IDC)</stp>
        <stp>Maturity Date</stp>
        <tr r="D59" s="16"/>
      </tp>
      <tp t="s">
        <v/>
        <stp/>
        <stp>?64966MHM4(S:IDC)</stp>
        <stp>IssuerTicker</stp>
        <tr r="I20" s="15"/>
      </tp>
      <tp t="s">
        <v>ABBV</v>
        <stp/>
        <stp>?00287YCB3(S:IDC)</stp>
        <stp>IssuerTicker</stp>
        <tr r="B16" s="16"/>
      </tp>
      <tp t="s">
        <v>RSG</v>
        <stp/>
        <stp>?760759AN0(S:IDC)</stp>
        <stp>IssuerTicker</stp>
        <tr r="B71" s="16"/>
      </tp>
      <tp t="s">
        <v>EEPPME</v>
        <stp/>
        <stp>?P9379RBC0(S:IDC)</stp>
        <stp>IssuerTicker</stp>
        <tr r="B34" s="16"/>
      </tp>
      <tp t="s">
        <v>KHC</v>
        <stp/>
        <stp>?50076QAE6(S:IDC)</stp>
        <stp>IssuerTicker</stp>
        <tr r="B98" s="16"/>
      </tp>
      <tp t="s">
        <v>KORGAS</v>
        <stp/>
        <stp>?50066AAD5(S:IDC)</stp>
        <stp>IssuerTicker</stp>
        <tr r="B64" s="16"/>
      </tp>
      <tp t="s">
        <v/>
        <stp/>
        <stp>?XS0138038624(S:IDC)</stp>
        <stp>Underlyingname</stp>
        <tr r="P25" s="16"/>
      </tp>
      <tp t="s">
        <v>KHC</v>
        <stp/>
        <stp>?50076QAR7(S:IDC)</stp>
        <stp>IssuerTicker</stp>
        <tr r="B105" s="16"/>
      </tp>
      <tp t="s">
        <v>UNH</v>
        <stp/>
        <stp>?91324PBQ4(S:IDC)</stp>
        <stp>IssuerTicker</stp>
        <tr r="B83" s="16"/>
      </tp>
      <tp t="s">
        <v>VZ</v>
        <stp/>
        <stp>?92343VBT0(S:IDC)</stp>
        <stp>IssuerTicker</stp>
        <tr r="I15" s="15"/>
      </tp>
      <tp>
        <v>44792.57608796296</v>
        <stp/>
        <stp>?63166MCB3(S:IDC)</stp>
        <stp>Time</stp>
        <tr r="N68" s="16"/>
      </tp>
      <tp t="s">
        <v/>
        <stp/>
        <stp>?01170PCB0(S:IDC)</stp>
        <stp>Time</stp>
        <tr r="N39" s="16"/>
      </tp>
      <tp>
        <v>44792.598298611112</v>
        <stp/>
        <stp>?893574AB9(S:IDC)</stp>
        <stp>Time</stp>
        <tr r="N80" s="16"/>
      </tp>
      <tp>
        <v>44792.598298611112</v>
        <stp/>
        <stp>?42307TAH1(S:IDC)</stp>
        <stp>Time</stp>
        <tr r="N103" s="16"/>
      </tp>
      <tp>
        <v>44792.59039351852</v>
        <stp/>
        <stp>?68304FAP1(S:IDC)</stp>
        <stp>Time</stp>
        <tr r="N47" s="16"/>
        <tr r="N45" s="16"/>
      </tp>
      <tp>
        <v>98.168559999999999</v>
        <stp/>
        <stp>?64966MHM4(S:IDC)</stp>
        <stp>Bid</stp>
        <tr r="N20" s="15"/>
      </tp>
      <tp>
        <v>114.65159</v>
        <stp/>
        <stp>?48542AFE6(S:IDC)</stp>
        <stp>Bid</stp>
        <tr r="G62" s="16"/>
      </tp>
      <tp>
        <v>44792.599085648151</v>
        <stp/>
        <stp>?191216CX6(S:IDC)</stp>
        <stp>Time</stp>
        <tr r="N33" s="16"/>
      </tp>
      <tp t="s">
        <v>VERIZON COMMUNICATIONS INC.</v>
        <stp/>
        <stp>?92343VBT0(S:IDC)</stp>
        <stp>Description</stp>
        <tr r="H15" s="15"/>
      </tp>
      <tp>
        <v>44792.597708333335</v>
        <stp/>
        <stp>?29379VAY9(S:IDC)</stp>
        <stp>Time</stp>
        <tr r="N59" s="16"/>
      </tp>
      <tp>
        <v>100</v>
        <stp/>
        <stp>?369604BY8(S:IDC)</stp>
        <stp>RedemptionPrice</stp>
        <tr r="B28" s="17"/>
      </tp>
      <tp t="s">
        <v/>
        <stp/>
        <stp>?(S:IDC)</stp>
        <stp>BidSpread</stp>
        <tr r="J122" s="16"/>
        <tr r="J138" s="16"/>
        <tr r="J162" s="16"/>
        <tr r="J186" s="16"/>
        <tr r="J194" s="16"/>
        <tr r="J170" s="16"/>
        <tr r="J178" s="16"/>
        <tr r="J113" s="16"/>
        <tr r="J121" s="16"/>
        <tr r="J129" s="16"/>
        <tr r="J137" s="16"/>
        <tr r="J145" s="16"/>
        <tr r="J153" s="16"/>
        <tr r="J161" s="16"/>
        <tr r="J169" s="16"/>
        <tr r="J177" s="16"/>
        <tr r="J185" s="16"/>
        <tr r="J193" s="16"/>
        <tr r="J112" s="16"/>
        <tr r="J120" s="16"/>
        <tr r="J128" s="16"/>
        <tr r="J136" s="16"/>
        <tr r="J144" s="16"/>
        <tr r="J152" s="16"/>
        <tr r="J160" s="16"/>
        <tr r="J168" s="16"/>
        <tr r="J176" s="16"/>
        <tr r="J184" s="16"/>
        <tr r="J192" s="16"/>
        <tr r="J146" s="16"/>
        <tr r="J154" s="16"/>
        <tr r="J111" s="16"/>
        <tr r="J119" s="16"/>
        <tr r="J127" s="16"/>
        <tr r="J135" s="16"/>
        <tr r="J143" s="16"/>
        <tr r="J151" s="16"/>
        <tr r="J159" s="16"/>
        <tr r="J167" s="16"/>
        <tr r="J175" s="16"/>
        <tr r="J183" s="16"/>
        <tr r="J191" s="16"/>
        <tr r="J199" s="16"/>
        <tr r="J110" s="16"/>
        <tr r="J118" s="16"/>
        <tr r="J126" s="16"/>
        <tr r="J134" s="16"/>
        <tr r="J142" s="16"/>
        <tr r="J150" s="16"/>
        <tr r="J158" s="16"/>
        <tr r="J166" s="16"/>
        <tr r="J174" s="16"/>
        <tr r="J182" s="16"/>
        <tr r="J190" s="16"/>
        <tr r="J198" s="16"/>
        <tr r="J109" s="16"/>
        <tr r="J117" s="16"/>
        <tr r="J125" s="16"/>
        <tr r="J133" s="16"/>
        <tr r="J141" s="16"/>
        <tr r="J149" s="16"/>
        <tr r="J157" s="16"/>
        <tr r="J165" s="16"/>
        <tr r="J173" s="16"/>
        <tr r="J181" s="16"/>
        <tr r="J189" s="16"/>
        <tr r="J197" s="16"/>
        <tr r="J108" s="16"/>
        <tr r="J116" s="16"/>
        <tr r="J124" s="16"/>
        <tr r="J132" s="16"/>
        <tr r="J140" s="16"/>
        <tr r="J148" s="16"/>
        <tr r="J156" s="16"/>
        <tr r="J164" s="16"/>
        <tr r="J172" s="16"/>
        <tr r="J180" s="16"/>
        <tr r="J188" s="16"/>
        <tr r="J196" s="16"/>
        <tr r="J106" s="16"/>
        <tr r="J114" s="16"/>
        <tr r="J130" s="16"/>
        <tr r="J107" s="16"/>
        <tr r="J115" s="16"/>
        <tr r="J123" s="16"/>
        <tr r="J131" s="16"/>
        <tr r="J139" s="16"/>
        <tr r="J147" s="16"/>
        <tr r="J155" s="16"/>
        <tr r="J163" s="16"/>
        <tr r="J171" s="16"/>
        <tr r="J179" s="16"/>
        <tr r="J187" s="16"/>
        <tr r="J195" s="16"/>
      </tp>
      <tp t="s">
        <v>ESM</v>
        <stp/>
        <stp>?EU000A1U9928(S:IDC)</stp>
        <stp>IssuerTicker</stp>
        <tr r="B24" s="16"/>
      </tp>
      <tp t="s">
        <v/>
        <stp/>
        <stp>?AT0000A0VRQ6(S:IDC)</stp>
        <stp>Underlyingname</stp>
        <tr r="P21" s="16"/>
      </tp>
      <tp>
        <v>68.345460000000003</v>
        <stp/>
        <stp>?77355PE66(S:IDC)</stp>
        <stp>prevprice</stp>
        <tr r="E72" s="16"/>
      </tp>
      <tp>
        <v>54011</v>
        <stp/>
        <stp>?59465HTY2(S:IDC)</stp>
        <stp>Maturity Date</stp>
        <tr r="D66" s="16"/>
      </tp>
      <tp t="s">
        <v/>
        <stp/>
        <stp>?FR0010961581(S:IDC)</stp>
        <stp>Underlyingname</stp>
        <tr r="P86" s="16"/>
      </tp>
      <tp>
        <v>53844</v>
        <stp/>
        <stp>?88880NAW9(S:IDC)</stp>
        <stp>Maturity Date</stp>
        <tr r="D79" s="16"/>
      </tp>
      <tp t="s">
        <v>UPS</v>
        <stp/>
        <stp>?911312AN6(S:IDC)</stp>
        <stp>IssuerTicker</stp>
        <tr r="B82" s="16"/>
      </tp>
      <tp t="s">
        <v>ABBV</v>
        <stp/>
        <stp>?00287YBD0(S:IDC)</stp>
        <stp>IssuerTicker</stp>
        <tr r="B29" s="16"/>
      </tp>
      <tp t="s">
        <v>CEG</v>
        <stp/>
        <stp>?30161MAN3(S:IDC)</stp>
        <stp>IssuerTicker</stp>
        <tr r="B60" s="16"/>
      </tp>
      <tp>
        <v>54909</v>
        <stp/>
        <stp>?369604BY8(S:IDC)</stp>
        <stp>Maturity Date</stp>
        <tr r="D17" s="16"/>
        <tr r="D32" s="16"/>
        <tr r="B22" s="17"/>
      </tp>
      <tp t="s">
        <v>CNP</v>
        <stp/>
        <stp>?15189XAM0(S:IDC)</stp>
        <stp>IssuerTicker</stp>
        <tr r="B53" s="16"/>
      </tp>
      <tp t="s">
        <v/>
        <stp/>
        <stp>?XS0612879576(S:IDC)</stp>
        <stp>Underlyingname</stp>
        <tr r="P87" s="16"/>
      </tp>
      <tp t="s">
        <v/>
        <stp/>
        <stp>?XS0562107762(S:IDC)</stp>
        <stp>Underlyingname</stp>
        <tr r="W16" s="15"/>
      </tp>
      <tp>
        <v>44792.585752314815</v>
        <stp/>
        <stp>?48542AFE6(S:IDC)</stp>
        <stp>Time</stp>
        <tr r="N62" s="16"/>
      </tp>
      <tp>
        <v>44792</v>
        <stp/>
        <stp>?369604BY8(S:IDC)</stp>
        <stp>Date</stp>
        <tr r="B16" s="17"/>
      </tp>
      <tp>
        <v>108.4059</v>
        <stp/>
        <stp>?79467BCK9(S:IDC)</stp>
        <stp>Ask</stp>
        <tr r="I73" s="16"/>
      </tp>
      <tp>
        <v>44792.597719907404</v>
        <stp/>
        <stp>?29273RAP4(S:IDC)</stp>
        <stp>Time</stp>
        <tr r="N58" s="16"/>
      </tp>
      <tp>
        <v>2.1733723700000001</v>
        <stp/>
        <stp>?EU000A1G0DL7(S:IDC)</stp>
        <stp>AskYield</stp>
        <tr r="M22" s="16"/>
      </tp>
      <tp>
        <v>2.2056704900000002</v>
        <stp/>
        <stp>?EU000A1G0DN3(S:IDC)</stp>
        <stp>AskYield</stp>
        <tr r="M23" s="16"/>
      </tp>
      <tp>
        <v>44792.597662037035</v>
        <stp/>
        <stp>?US00287YBD04(S:IDC)</stp>
        <stp>Time</stp>
        <tr r="N27" s="16"/>
      </tp>
      <tp t="s">
        <v/>
        <stp/>
        <stp>?79467BCK9(S:IDC)</stp>
        <stp>IssuerTicker</stp>
        <tr r="B73" s="16"/>
      </tp>
      <tp t="s">
        <v>CLF</v>
        <stp/>
        <stp>?18683KAC5(S:IDC)</stp>
        <stp>IssuerTicker</stp>
        <tr r="B101" s="16"/>
      </tp>
      <tp t="s">
        <v>LUMN</v>
        <stp/>
        <stp>?156700AM8(S:IDC)</stp>
        <stp>IssuerTicker</stp>
        <tr r="B102" s="16"/>
      </tp>
      <tp t="s">
        <v>M</v>
        <stp/>
        <stp>?55616XAG2(S:IDC)</stp>
        <stp>IssuerTicker</stp>
        <tr r="B100" s="16"/>
      </tp>
      <tp t="s">
        <v/>
        <stp/>
        <stp>?80467PCG5(S:IDC)</stp>
        <stp>IssuerTicker</stp>
        <tr r="B42" s="16"/>
      </tp>
      <tp t="s">
        <v>KFW</v>
        <stp/>
        <stp>?D40859GU4(S:IDC)</stp>
        <stp>IssuerTicker</stp>
        <tr r="B28" s="16"/>
      </tp>
      <tp>
        <v>2.44544374</v>
        <stp/>
        <stp>?XS0951553592(S:IDC)</stp>
        <stp>AskYield</stp>
        <tr r="M95" s="16"/>
      </tp>
      <tp t="s">
        <v/>
        <stp/>
        <stp>?130179GV0(S:IDC)</stp>
        <stp>IssuerTicker</stp>
        <tr r="B52" s="16"/>
      </tp>
      <tp>
        <v>3.6358248199999998</v>
        <stp/>
        <stp>?FR0010961581(S:IDC)</stp>
        <stp>AskYield</stp>
        <tr r="M86" s="16"/>
      </tp>
      <tp t="s">
        <v>LUMN</v>
        <stp/>
        <stp>?156700AT3(S:IDC)</stp>
        <stp>IssuerTicker</stp>
        <tr r="B99" s="16"/>
      </tp>
      <tp>
        <v>44792.597662037035</v>
        <stp/>
        <stp>?89566EAD0(S:IDC)</stp>
        <stp>Time</stp>
        <tr r="N81" s="16"/>
      </tp>
      <tp>
        <v>44792.598969907405</v>
        <stp/>
        <stp>?72650RBA9(S:IDC)</stp>
        <stp>Time</stp>
        <tr r="N70" s="16"/>
      </tp>
      <tp>
        <v>96.912965999999997</v>
        <stp/>
        <stp>?89566EAD0(S:IDC)</stp>
        <stp>Ask</stp>
        <tr r="I81" s="16"/>
      </tp>
      <tp>
        <v>44792.598460648151</v>
        <stp/>
        <stp>?035240AT7(S:IDC)</stp>
        <stp>Time</stp>
        <tr r="N31" s="16"/>
      </tp>
      <tp t="s">
        <v>UFS</v>
        <stp/>
        <stp>?257559AJ3(S:IDC)</stp>
        <stp>IssuerTicker</stp>
        <tr r="B97" s="16"/>
      </tp>
      <tp t="s">
        <v>CI</v>
        <stp/>
        <stp>?125523CK4(S:IDC)</stp>
        <stp>IssuerTicker</stp>
        <tr r="B30" s="16"/>
      </tp>
      <tp t="s">
        <v/>
        <stp/>
        <stp>?GR0138011771(S:IDC)</stp>
        <stp>Underlyingname</stp>
        <tr r="W10" s="15"/>
      </tp>
      <tp t="s">
        <v/>
        <stp/>
        <stp>?AT0000A12GN0(S:IDC)</stp>
        <stp>Underlyingname</stp>
        <tr r="P85" s="16"/>
      </tp>
      <tp t="s">
        <v/>
        <stp/>
        <stp>?23438CBE6(S:IDC)</stp>
        <stp>IssuerTicker</stp>
        <tr r="B49" s="16"/>
      </tp>
      <tp t="s">
        <v>KMI</v>
        <stp/>
        <stp>?494550BF2(S:IDC)</stp>
        <stp>IssuerTicker</stp>
        <tr r="B63" s="16"/>
      </tp>
      <tp t="s">
        <v/>
        <stp/>
        <stp>?13016NFC3(S:IDC)</stp>
        <stp>IssuerTicker</stp>
        <tr r="B51" s="16"/>
      </tp>
      <tp t="s">
        <v/>
        <stp/>
        <stp>?010869FJ9(S:IDC)</stp>
        <stp>IssuerTicker</stp>
        <tr r="B35" s="16"/>
      </tp>
      <tp>
        <v>7.3322168200000002</v>
        <stp/>
        <stp>?XS1575968026(S:IDC)</stp>
        <stp>AskYield</stp>
        <tr r="M20" s="16"/>
      </tp>
      <tp>
        <v>4.0984058000000001</v>
        <stp/>
        <stp>?XS0562107762(S:IDC)</stp>
        <stp>AskYield</stp>
        <tr r="R16" s="15"/>
      </tp>
      <tp>
        <v>44792.597662037035</v>
        <stp/>
        <stp>?250847EK2(S:IDC)</stp>
        <stp>Time</stp>
        <tr r="N56" s="16"/>
      </tp>
      <tp>
        <v>104.05435</v>
        <stp/>
        <stp>?79766DKJ7(S:IDC)</stp>
        <stp>Ask</stp>
        <tr r="I14" s="16"/>
      </tp>
      <tp>
        <v>44792.598900462966</v>
        <stp/>
        <stp>?654902AC9(S:IDC)</stp>
        <stp>Time</stp>
        <tr r="N104" s="16"/>
      </tp>
      <tp>
        <v>100.89291900000001</v>
        <stp/>
        <stp>?30161MAN3(S:IDC)</stp>
        <stp>Ask</stp>
        <tr r="I60" s="16"/>
      </tp>
      <tp>
        <v>18.562449999999998</v>
        <stp/>
        <stp>?13016NFC3(S:IDC)</stp>
        <stp>Ask</stp>
        <tr r="I51" s="16"/>
      </tp>
      <tp>
        <v>44792.590300925927</v>
        <stp/>
        <stp>?452227GM7(S:IDC)</stp>
        <stp>Time</stp>
        <tr r="N46" s="16"/>
      </tp>
      <tp>
        <v>98.535759999999996</v>
        <stp/>
        <stp>?63166MCB3(S:IDC)</stp>
        <stp>Bid</stp>
        <tr r="G68" s="16"/>
      </tp>
      <tp>
        <v>85.821070000000006</v>
        <stp/>
        <stp>?68304FAP1(S:IDC)</stp>
        <stp>Bid</stp>
        <tr r="G45" s="16"/>
        <tr r="G47" s="16"/>
      </tp>
      <tp>
        <v>98.03125</v>
        <stp/>
        <stp>?US10Y-IDC(S:IDC)</stp>
        <stp>Bid</stp>
        <tr r="N6" s="15"/>
      </tp>
      <tp>
        <v>95.875</v>
        <stp/>
        <stp>?US30Y-IDC(S:IDC)</stp>
        <stp>Bid</stp>
        <tr r="N5" s="15"/>
      </tp>
      <tp t="s">
        <v/>
        <stp/>
        <stp>?59447TM26(S:IDC)</stp>
        <stp>Askspread</stp>
        <tr r="K65" s="16"/>
      </tp>
      <tp t="s">
        <v/>
        <stp/>
        <stp>?271014J60(S:IDC)</stp>
        <stp>Askspread</stp>
        <tr r="K57" s="16"/>
      </tp>
      <tp t="s">
        <v/>
        <stp/>
        <stp>?77355PE66(S:IDC)</stp>
        <stp>IssuerTicker</stp>
        <tr r="B72" s="16"/>
      </tp>
      <tp t="s">
        <v/>
        <stp/>
        <stp>?452227GM7(S:IDC)</stp>
        <stp>IssuerTicker</stp>
        <tr r="B46" s="16"/>
      </tp>
      <tp t="s">
        <v>NOKIA</v>
        <stp/>
        <stp>?654902AC9(S:IDC)</stp>
        <stp>IssuerTicker</stp>
        <tr r="B104" s="16"/>
      </tp>
      <tp>
        <v>54940</v>
        <stp/>
        <stp>?191216CX6(S:IDC)</stp>
        <stp>Maturity Date</stp>
        <tr r="D33" s="16"/>
      </tp>
      <tp t="s">
        <v>DTE</v>
        <stp/>
        <stp>?250847EK2(S:IDC)</stp>
        <stp>IssuerTicker</stp>
        <tr r="B56" s="16"/>
      </tp>
      <tp>
        <v>0.69912540999999995</v>
        <stp/>
        <stp>?XS0863907522(S:IDC)</stp>
        <stp>AskYield</stp>
        <tr r="M91" s="16"/>
      </tp>
      <tp t="s">
        <v/>
        <stp/>
        <stp>?XS0729261023(S:IDC)</stp>
        <stp>Underlyingname</stp>
        <tr r="P88" s="16"/>
      </tp>
      <tp>
        <v>95.90625</v>
        <stp/>
        <stp>?US30Y-IDC(S:IDC)</stp>
        <stp>Ask</stp>
        <tr r="P5" s="15"/>
      </tp>
      <tp>
        <v>44792.576099537036</v>
        <stp/>
        <stp>?13016NFC3(S:IDC)</stp>
        <stp>Time</stp>
        <tr r="N51" s="16"/>
      </tp>
      <tp>
        <v>44792.58525462963</v>
        <stp/>
        <stp>?010869FJ9(S:IDC)</stp>
        <stp>Time</stp>
        <tr r="N35" s="16"/>
      </tp>
      <tp>
        <v>98.0625</v>
        <stp/>
        <stp>?US10Y-IDC(S:IDC)</stp>
        <stp>Ask</stp>
        <tr r="P6" s="15"/>
      </tp>
      <tp>
        <v>44792.598344907405</v>
        <stp/>
        <stp>?494550BF2(S:IDC)</stp>
        <stp>Time</stp>
        <tr r="N63" s="16"/>
      </tp>
      <tp>
        <v>44792.59480324074</v>
        <stp/>
        <stp>?23438CBE6(S:IDC)</stp>
        <stp>Time</stp>
        <tr r="N49" s="16"/>
      </tp>
      <tp>
        <v>98.803790000000006</v>
        <stp/>
        <stp>?63166MCB3(S:IDC)</stp>
        <stp>Ask</stp>
        <tr r="I68" s="16"/>
      </tp>
      <tp>
        <v>86.272130000000004</v>
        <stp/>
        <stp>?68304FAP1(S:IDC)</stp>
        <stp>Ask</stp>
        <tr r="I45" s="16"/>
        <tr r="I47" s="16"/>
      </tp>
      <tp>
        <v>44792.598333333335</v>
        <stp/>
        <stp>?125523CK4(S:IDC)</stp>
        <stp>Time</stp>
        <tr r="N30" s="16"/>
      </tp>
      <tp>
        <v>44792.597500000003</v>
        <stp/>
        <stp>?257559AJ3(S:IDC)</stp>
        <stp>Time</stp>
        <tr r="N97" s="16"/>
      </tp>
      <tp>
        <v>100.506213</v>
        <stp/>
        <stp>?30161MAN3(S:IDC)</stp>
        <stp>Bid</stp>
        <tr r="G60" s="16"/>
      </tp>
      <tp>
        <v>18.534289999999999</v>
        <stp/>
        <stp>?13016NFC3(S:IDC)</stp>
        <stp>Bid</stp>
        <tr r="G51" s="16"/>
      </tp>
      <tp>
        <v>103.96769999999999</v>
        <stp/>
        <stp>?79766DKJ7(S:IDC)</stp>
        <stp>Bid</stp>
        <tr r="G14" s="16"/>
      </tp>
      <tp t="s">
        <v>SAVANNA CALIF ELEM SCH DIST</v>
        <stp/>
        <stp>?80467PCG5(S:IDC)</stp>
        <stp>Description</stp>
        <tr r="Q42" s="16"/>
      </tp>
      <tp t="s">
        <v>PLAINS ALL AMERICAN PIPELINE L.P./PAA FINANCE CORP.</v>
        <stp/>
        <stp>?72650RBA9(S:IDC)</stp>
        <stp>Description</stp>
        <tr r="Q70" s="16"/>
      </tp>
      <tp>
        <v>44792.576331018521</v>
        <stp/>
        <stp>?77355PE66(S:IDC)</stp>
        <stp>Time</stp>
        <tr r="N72" s="16"/>
      </tp>
      <tp t="s">
        <v>PAA</v>
        <stp/>
        <stp>?72650RBA9(S:IDC)</stp>
        <stp>IssuerTicker</stp>
        <tr r="B70" s="16"/>
      </tp>
      <tp t="s">
        <v>TRISTA</v>
        <stp/>
        <stp>?89566EAD0(S:IDC)</stp>
        <stp>IssuerTicker</stp>
        <tr r="B81" s="16"/>
      </tp>
      <tp t="s">
        <v>No Benchmark</v>
        <stp/>
        <stp>?XS2125308242(S:IDC)</stp>
        <stp>Underlyingname</stp>
        <tr r="P19" s="16"/>
      </tp>
      <tp>
        <v>2.5650922700000001</v>
        <stp/>
        <stp>?XS0612879576(S:IDC)</stp>
        <stp>AskYield</stp>
        <tr r="M87" s="16"/>
      </tp>
      <tp t="s">
        <v>ABIBB</v>
        <stp/>
        <stp>?035240AT7(S:IDC)</stp>
        <stp>IssuerTicker</stp>
        <tr r="B31" s="16"/>
      </tp>
      <tp>
        <v>2.2796155100000002</v>
        <stp/>
        <stp>?XS0911388675(S:IDC)</stp>
        <stp>AskYield</stp>
        <tr r="M94" s="16"/>
      </tp>
      <tp>
        <v>4.3093129499999998</v>
        <stp/>
        <stp>?XS2125308242(S:IDC)</stp>
        <stp>AskYield</stp>
        <tr r="M19" s="16"/>
      </tp>
      <tp>
        <v>44792.585370370369</v>
        <stp/>
        <stp>?80467PCG5(S:IDC)</stp>
        <stp>Time</stp>
        <tr r="N42" s="16"/>
      </tp>
      <tp>
        <v>44792.598495370374</v>
        <stp/>
        <stp>?55616XAG2(S:IDC)</stp>
        <stp>Time</stp>
        <tr r="N100" s="16"/>
      </tp>
      <tp>
        <v>44792.598946759259</v>
        <stp/>
        <stp>?156700AM8(S:IDC)</stp>
        <stp>Time</stp>
        <tr r="N102" s="16"/>
      </tp>
      <tp>
        <v>44792.598865740743</v>
        <stp/>
        <stp>?18683KAC5(S:IDC)</stp>
        <stp>Time</stp>
        <tr r="N101" s="16"/>
      </tp>
      <tp>
        <v>44792.585914351854</v>
        <stp/>
        <stp>?79467BCK9(S:IDC)</stp>
        <stp>Time</stp>
        <tr r="N73" s="16"/>
      </tp>
      <tp>
        <v>44792.598946759259</v>
        <stp/>
        <stp>?156700AT3(S:IDC)</stp>
        <stp>Time</stp>
        <tr r="N99" s="16"/>
      </tp>
      <tp>
        <v>96.20523</v>
        <stp/>
        <stp>?89566EAD0(S:IDC)</stp>
        <stp>Bid</stp>
        <tr r="G81" s="16"/>
      </tp>
      <tp>
        <v>44792.57576388889</v>
        <stp/>
        <stp>?130179GV0(S:IDC)</stp>
        <stp>Time</stp>
        <tr r="N52" s="16"/>
      </tp>
      <tp t="s">
        <v/>
        <stp/>
        <stp>?01170PCB0(S:IDC)</stp>
        <stp>Description</stp>
        <tr r="Q39" s="16"/>
      </tp>
      <tp t="s">
        <v>KRAFT HEINZ FOODS COMPANY</v>
        <stp/>
        <stp>?50076QAE6(S:IDC)</stp>
        <stp>Description</stp>
        <tr r="Q98" s="16"/>
      </tp>
      <tp t="s">
        <v>UNITEDHEALTH GROUP INC.</v>
        <stp/>
        <stp>?91324PBQ4(S:IDC)</stp>
        <stp>Description</stp>
        <tr r="Q83" s="16"/>
      </tp>
      <tp t="s">
        <v>KRAFT HEINZ FOODS COMPANY</v>
        <stp/>
        <stp>?50076QAR7(S:IDC)</stp>
        <stp>Description</stp>
        <tr r="Q105" s="16"/>
      </tp>
      <tp>
        <v>44792.583414351851</v>
        <stp/>
        <stp>?D40859GU4(S:IDC)</stp>
        <stp>Time</stp>
        <tr r="N28" s="16"/>
      </tp>
      <tp>
        <v>111.71854</v>
        <stp/>
        <stp>?271014J60(S:IDC)</stp>
        <stp>prevprice</stp>
        <tr r="E57" s="16"/>
      </tp>
      <tp>
        <v>10.71646</v>
        <stp/>
        <stp>?59447TM26(S:IDC)</stp>
        <stp>prevprice</stp>
        <tr r="E65" s="16"/>
      </tp>
      <tp>
        <v>51940</v>
        <stp/>
        <stp>?219350AW5(S:IDC)</stp>
        <stp>Maturity Date</stp>
        <tr r="D55" s="16"/>
      </tp>
      <tp>
        <v>49171</v>
        <stp/>
        <stp>?011415PP5(S:IDC)</stp>
        <stp>Maturity Date</stp>
        <tr r="D38" s="16"/>
      </tp>
      <tp t="s">
        <v/>
        <stp/>
        <stp>?888794CA0(S:IDC)</stp>
        <stp>IssuerTicker</stp>
        <tr r="B77" s="16"/>
      </tp>
      <tp t="s">
        <v/>
        <stp/>
        <stp>?709225BD7(S:IDC)</stp>
        <stp>IssuerTicker</stp>
        <tr r="B69" s="16"/>
      </tp>
      <tp t="s">
        <v>GE</v>
        <stp/>
        <stp>?369604BY8(S:IDC)</stp>
        <stp>IssuerTicker</stp>
        <tr r="B32" s="16"/>
        <tr r="B19" s="17"/>
        <tr r="B17" s="16"/>
      </tp>
      <tp t="s">
        <v/>
        <stp/>
        <stp>?XS0897406814(S:IDC)</stp>
        <stp>Underlyingname</stp>
        <tr r="P93" s="16"/>
      </tp>
      <tp t="s">
        <v/>
        <stp/>
        <stp>?XS0969341147(S:IDC)</stp>
        <stp>AskYield</stp>
        <tr r="M96" s="16"/>
      </tp>
      <tp>
        <v>44792.57608796296</v>
        <stp/>
        <stp>?62947YAE1(S:IDC)</stp>
        <stp>Time</stp>
        <tr r="N67" s="16"/>
      </tp>
      <tp>
        <v>101.73191</v>
        <stp/>
        <stp>?53945CAX8(S:IDC)</stp>
        <stp>Ask</stp>
        <tr r="I15" s="16"/>
      </tp>
      <tp>
        <v>44792.599189814813</v>
        <stp/>
        <stp>?US10Y-IDC(S:IDC)</stp>
        <stp>Time</stp>
        <tr r="U6" s="15"/>
      </tp>
      <tp>
        <v>44792.597719907404</v>
        <stp/>
        <stp>?959802AM1(S:IDC)</stp>
        <stp>Time</stp>
        <tr r="N84" s="16"/>
      </tp>
      <tp>
        <v>44792.594467592593</v>
        <stp/>
        <stp>?522226JE0(S:IDC)</stp>
        <stp>Time</stp>
        <tr r="N44" s="16"/>
      </tp>
      <tp>
        <v>83.358710000000002</v>
        <stp/>
        <stp>?23438CBE6(S:IDC)</stp>
        <stp>Ask</stp>
        <tr r="I49" s="16"/>
      </tp>
      <tp>
        <v>44792.597754629627</v>
        <stp/>
        <stp>?219350AW5(S:IDC)</stp>
        <stp>Time</stp>
        <tr r="N55" s="16"/>
      </tp>
      <tp>
        <v>86.192160999999999</v>
        <stp/>
        <stp>?18683KAC5(S:IDC)</stp>
        <stp>Bid</stp>
        <tr r="G101" s="16"/>
      </tp>
      <tp>
        <v>44792.585428240738</v>
        <stp/>
        <stp>?53945CAX8(S:IDC)</stp>
        <stp>Time</stp>
        <tr r="N15" s="16"/>
      </tp>
      <tp>
        <v>0</v>
        <stp/>
        <stp>?0118326D9(S:IDC)</stp>
        <stp>AskYield</stp>
        <tr r="M40" s="16"/>
      </tp>
      <tp t="s">
        <v/>
        <stp/>
        <stp>?271014J60(S:IDC)</stp>
        <stp>IssuerTicker</stp>
        <tr r="B57" s="16"/>
      </tp>
      <tp t="s">
        <v/>
        <stp/>
        <stp>?US2Y(S:IDC)</stp>
        <stp>Underlying</stp>
        <tr r="O8" s="16"/>
      </tp>
      <tp t="s">
        <v/>
        <stp/>
        <stp>?US7Y(S:IDC)</stp>
        <stp>Underlying</stp>
        <tr r="O10" s="16"/>
      </tp>
      <tp t="s">
        <v/>
        <stp/>
        <stp>?US5Y(S:IDC)</stp>
        <stp>Underlying</stp>
        <tr r="O9" s="16"/>
      </tp>
      <tp t="s">
        <v/>
        <stp/>
        <stp>?16876QBM0(S:IDC)</stp>
        <stp>IssuerTicker</stp>
        <tr r="B54" s="16"/>
      </tp>
      <tp>
        <v>50796</v>
        <stp/>
        <stp>?50076QAR7(S:IDC)</stp>
        <stp>Maturity Date</stp>
        <tr r="D105" s="16"/>
      </tp>
      <tp t="s">
        <v>T</v>
        <stp/>
        <stp>?US30Y-IDC(S:IDC)</stp>
        <stp>IssuerTicker</stp>
        <tr r="I5" s="15"/>
      </tp>
      <tp>
        <v>2.8099716099999998</v>
        <stp/>
        <stp>?XS0729261023(S:IDC)</stp>
        <stp>AskYield</stp>
        <tr r="M88" s="16"/>
      </tp>
      <tp t="s">
        <v/>
        <stp/>
        <stp>?XS0808635436(S:IDC)</stp>
        <stp>Underlyingname</stp>
        <tr r="P89" s="16"/>
      </tp>
      <tp>
        <v>44792.57608796296</v>
        <stp/>
        <stp>?888809AH3(S:IDC)</stp>
        <stp>Time</stp>
        <tr r="N78" s="16"/>
      </tp>
      <tp>
        <v>44792.598275462966</v>
        <stp/>
        <stp>?878744AB7(S:IDC)</stp>
        <stp>Time</stp>
        <tr r="N76" s="16"/>
      </tp>
      <tp>
        <v>125.504745</v>
        <stp/>
        <stp>?50066AAD5(S:IDC)</stp>
        <stp>Ask</stp>
        <tr r="I64" s="16"/>
      </tp>
      <tp t="s">
        <v>ENTERPRISE PRODUCTS OPERATING LLC</v>
        <stp/>
        <stp>?29379VAY9(S:IDC)</stp>
        <stp>Description</stp>
        <tr r="Q59" s="16"/>
      </tp>
      <tp>
        <v>104.75679</v>
        <stp/>
        <stp>?59465HTY2(S:IDC)</stp>
        <stp>Ask</stp>
        <tr r="I66" s="16"/>
      </tp>
      <tp>
        <v>44792.57608796296</v>
        <stp/>
        <stp>?88880NAW9(S:IDC)</stp>
        <stp>Time</stp>
        <tr r="N79" s="16"/>
      </tp>
      <tp>
        <v>44792.57608796296</v>
        <stp/>
        <stp>?59447TM26(S:IDC)</stp>
        <stp>Time</stp>
        <tr r="N65" s="16"/>
      </tp>
      <tp>
        <v>54940</v>
        <stp/>
        <stp>?035240AT7(S:IDC)</stp>
        <stp>Maturity Date</stp>
        <tr r="D31" s="16"/>
      </tp>
      <tp t="s">
        <v>TCKBCN</v>
        <stp/>
        <stp>?878744AB7(S:IDC)</stp>
        <stp>IssuerTicker</stp>
        <tr r="B76" s="16"/>
      </tp>
      <tp t="s">
        <v/>
        <stp/>
        <stp>?888809AH3(S:IDC)</stp>
        <stp>IssuerTicker</stp>
        <tr r="B78" s="16"/>
      </tp>
      <tp t="s">
        <v/>
        <stp/>
        <stp>?88880NAW9(S:IDC)</stp>
        <stp>IssuerTicker</stp>
        <tr r="B79" s="16"/>
      </tp>
      <tp t="s">
        <v/>
        <stp/>
        <stp>?XS0951553592(S:IDC)</stp>
        <stp>Underlyingname</stp>
        <tr r="P95" s="16"/>
      </tp>
      <tp>
        <v>104.67715</v>
        <stp/>
        <stp>?59465HTY2(S:IDC)</stp>
        <stp>Bid</stp>
        <tr r="G66" s="16"/>
      </tp>
      <tp>
        <v>44792.599050925928</v>
        <stp/>
        <stp>?US30Y-IDC(S:IDC)</stp>
        <stp>Time</stp>
        <tr r="U5" s="15"/>
      </tp>
      <tp>
        <v>44792.57608796296</v>
        <stp/>
        <stp>?16876QBM0(S:IDC)</stp>
        <stp>Time</stp>
        <tr r="N54" s="16"/>
      </tp>
      <tp>
        <v>123.994</v>
        <stp/>
        <stp>?50066AAD5(S:IDC)</stp>
        <stp>Bid</stp>
        <tr r="G64" s="16"/>
      </tp>
      <tp t="s">
        <v/>
        <stp/>
        <stp>?59447TM26(S:IDC)</stp>
        <stp>BidSpread</stp>
        <tr r="J65" s="16"/>
      </tp>
      <tp t="s">
        <v/>
        <stp/>
        <stp>?271014J60(S:IDC)</stp>
        <stp>BidSpread</stp>
        <tr r="J57" s="16"/>
      </tp>
      <tp t="s">
        <v/>
        <stp/>
        <stp>?59447TM26(S:IDC)</stp>
        <stp>IssuerTicker</stp>
        <tr r="B65" s="16"/>
      </tp>
      <tp>
        <v>53479</v>
        <stp/>
        <stp>?130179GV0(S:IDC)</stp>
        <stp>Maturity Date</stp>
        <tr r="D52" s="16"/>
      </tp>
      <tp>
        <v>51653</v>
        <stp/>
        <stp>?29273RAP4(S:IDC)</stp>
        <stp>Maturity Date</stp>
        <tr r="D58" s="16"/>
      </tp>
      <tp t="s">
        <v/>
        <stp/>
        <stp>?522226JE0(S:IDC)</stp>
        <stp>IssuerTicker</stp>
        <tr r="B44" s="16"/>
      </tp>
      <tp t="s">
        <v>WU</v>
        <stp/>
        <stp>?959802AM1(S:IDC)</stp>
        <stp>IssuerTicker</stp>
        <tr r="B84" s="16"/>
      </tp>
      <tp t="s">
        <v>T</v>
        <stp/>
        <stp>?US10Y-IDC(S:IDC)</stp>
        <stp>IssuerTicker</stp>
        <tr r="I6" s="15"/>
      </tp>
      <tp t="s">
        <v/>
        <stp/>
        <stp>?62947YAE1(S:IDC)</stp>
        <stp>IssuerTicker</stp>
        <tr r="B67" s="16"/>
      </tp>
      <tp t="s">
        <v/>
        <stp/>
        <stp>?53945CAX8(S:IDC)</stp>
        <stp>IssuerTicker</stp>
        <tr r="B15" s="16"/>
      </tp>
      <tp t="s">
        <v>GLW</v>
        <stp/>
        <stp>?219350AW5(S:IDC)</stp>
        <stp>IssuerTicker</stp>
        <tr r="B55" s="16"/>
      </tp>
      <tp t="s">
        <v/>
        <stp/>
        <stp>?XS0878743623(S:IDC)</stp>
        <stp>Underlyingname</stp>
        <tr r="P92" s="16"/>
      </tp>
      <tp>
        <v>44792.583634259259</v>
        <stp/>
        <stp>?709225BD7(S:IDC)</stp>
        <stp>Time</stp>
        <tr r="N69" s="16"/>
      </tp>
      <tp>
        <v>44792.576099537036</v>
        <stp/>
        <stp>?888794CA0(S:IDC)</stp>
        <stp>Time</stp>
        <tr r="N77" s="16"/>
      </tp>
      <tp>
        <v>86.516160999999997</v>
        <stp/>
        <stp>?18683KAC5(S:IDC)</stp>
        <stp>Ask</stp>
        <tr r="I101" s="16"/>
      </tp>
      <tp t="s">
        <v>MICHIGAN FIN AUTH REV</v>
        <stp/>
        <stp>?59447TM26(S:IDC)</stp>
        <stp>Description</stp>
        <tr r="Q65" s="16"/>
      </tp>
      <tp>
        <v>83.005629999999996</v>
        <stp/>
        <stp>?23438CBE6(S:IDC)</stp>
        <stp>Bid</stp>
        <tr r="G49" s="16"/>
      </tp>
      <tp>
        <v>101.71648</v>
        <stp/>
        <stp>?53945CAX8(S:IDC)</stp>
        <stp>Bid</stp>
        <tr r="G15" s="16"/>
      </tp>
      <tp t="s">
        <v>CENTERPOINT ENERGY HOUSTON ELECTRIC LLC</v>
        <stp/>
        <stp>?15189XAM0(S:IDC)</stp>
        <stp>Description</stp>
        <tr r="Q53" s="16"/>
      </tp>
      <tp t="s">
        <v>MACY'S RETAIL HOLDINGS, INC.</v>
        <stp/>
        <stp>?55616XAG2(S:IDC)</stp>
        <stp>Description</stp>
        <tr r="Q100" s="16"/>
      </tp>
      <tp>
        <v>44792.599074074074</v>
        <stp/>
        <stp>?369604BY8(S:IDC)</stp>
        <stp>Time</stp>
        <tr r="B31" s="17"/>
        <tr r="N32" s="16"/>
        <tr r="N17" s="16"/>
      </tp>
      <tp>
        <v>44792.575775462959</v>
        <stp/>
        <stp>?271014J60(S:IDC)</stp>
        <stp>Time</stp>
        <tr r="N57" s="16"/>
      </tp>
      <tp>
        <v>53114</v>
        <stp/>
        <stp>?68304FAP1(S:IDC)</stp>
        <stp>Maturity Date</stp>
        <tr r="D45" s="16"/>
        <tr r="D47" s="16"/>
      </tp>
      <tp t="s">
        <v/>
        <stp/>
        <stp>?011415NH5(S:IDC)</stp>
        <stp>IssuerTicker</stp>
        <tr r="B37" s="16"/>
      </tp>
      <tp>
        <v>52489</v>
        <stp/>
        <stp>?92343VBT0(S:IDC)</stp>
        <stp>Maturity Date</stp>
        <tr r="K15" s="15"/>
      </tp>
      <tp>
        <v>53206</v>
        <stp/>
        <stp>?799017XP8(S:IDC)</stp>
        <stp>Maturity Date</stp>
        <tr r="D75" s="16"/>
      </tp>
      <tp t="s">
        <v>912810TG3</v>
        <stp/>
        <stp>?US00287YBD04(S:IDC)</stp>
        <stp>Underlying</stp>
        <tr r="O27" s="16"/>
      </tp>
      <tp t="s">
        <v/>
        <stp/>
        <stp>?(S:IDC)</stp>
        <stp>Description</stp>
        <tr r="Q129" s="16"/>
        <tr r="Q153" s="16"/>
        <tr r="Q177" s="16"/>
        <tr r="Q185" s="16"/>
        <tr r="Q193" s="16"/>
        <tr r="Q113" s="16"/>
        <tr r="Q145" s="16"/>
        <tr r="Q161" s="16"/>
        <tr r="Q169" s="16"/>
        <tr r="Q112" s="16"/>
        <tr r="Q120" s="16"/>
        <tr r="Q128" s="16"/>
        <tr r="Q136" s="16"/>
        <tr r="Q144" s="16"/>
        <tr r="Q152" s="16"/>
        <tr r="Q160" s="16"/>
        <tr r="Q168" s="16"/>
        <tr r="Q176" s="16"/>
        <tr r="Q184" s="16"/>
        <tr r="Q192" s="16"/>
        <tr r="Q111" s="16"/>
        <tr r="Q119" s="16"/>
        <tr r="Q127" s="16"/>
        <tr r="Q135" s="16"/>
        <tr r="Q143" s="16"/>
        <tr r="Q151" s="16"/>
        <tr r="Q159" s="16"/>
        <tr r="Q167" s="16"/>
        <tr r="Q175" s="16"/>
        <tr r="Q183" s="16"/>
        <tr r="Q191" s="16"/>
        <tr r="Q199" s="16"/>
        <tr r="Q121" s="16"/>
        <tr r="Q137" s="16"/>
        <tr r="Q110" s="16"/>
        <tr r="Q118" s="16"/>
        <tr r="Q126" s="16"/>
        <tr r="Q134" s="16"/>
        <tr r="Q142" s="16"/>
        <tr r="Q150" s="16"/>
        <tr r="Q158" s="16"/>
        <tr r="Q166" s="16"/>
        <tr r="Q174" s="16"/>
        <tr r="Q182" s="16"/>
        <tr r="Q190" s="16"/>
        <tr r="Q198" s="16"/>
        <tr r="Q109" s="16"/>
        <tr r="Q117" s="16"/>
        <tr r="Q125" s="16"/>
        <tr r="Q133" s="16"/>
        <tr r="Q141" s="16"/>
        <tr r="Q149" s="16"/>
        <tr r="Q157" s="16"/>
        <tr r="Q165" s="16"/>
        <tr r="Q173" s="16"/>
        <tr r="Q181" s="16"/>
        <tr r="Q189" s="16"/>
        <tr r="Q197" s="16"/>
        <tr r="Q108" s="16"/>
        <tr r="Q116" s="16"/>
        <tr r="Q124" s="16"/>
        <tr r="Q132" s="16"/>
        <tr r="Q140" s="16"/>
        <tr r="Q148" s="16"/>
        <tr r="Q156" s="16"/>
        <tr r="Q164" s="16"/>
        <tr r="Q172" s="16"/>
        <tr r="Q180" s="16"/>
        <tr r="Q188" s="16"/>
        <tr r="Q196" s="16"/>
        <tr r="Q107" s="16"/>
        <tr r="Q115" s="16"/>
        <tr r="Q123" s="16"/>
        <tr r="Q131" s="16"/>
        <tr r="Q139" s="16"/>
        <tr r="Q147" s="16"/>
        <tr r="Q155" s="16"/>
        <tr r="Q163" s="16"/>
        <tr r="Q171" s="16"/>
        <tr r="Q179" s="16"/>
        <tr r="Q187" s="16"/>
        <tr r="Q195" s="16"/>
        <tr r="Q106" s="16"/>
        <tr r="Q114" s="16"/>
        <tr r="Q122" s="16"/>
        <tr r="Q130" s="16"/>
        <tr r="Q138" s="16"/>
        <tr r="Q146" s="16"/>
        <tr r="Q154" s="16"/>
        <tr r="Q162" s="16"/>
        <tr r="Q170" s="16"/>
        <tr r="Q178" s="16"/>
        <tr r="Q186" s="16"/>
        <tr r="Q194" s="16"/>
      </tp>
      <tp t="s">
        <v/>
        <stp/>
        <stp>?057507HW8(S:IDC)</stp>
        <stp>IssuerTicker</stp>
        <tr r="B41" s="16"/>
      </tp>
      <tp>
        <v>3.9090292600000001</v>
        <stp/>
        <stp>?XS0808635436(S:IDC)</stp>
        <stp>AskYield</stp>
        <tr r="M89" s="16"/>
      </tp>
      <tp>
        <v>44792.577013888891</v>
        <stp/>
        <stp>?118217DA3(S:IDC)</stp>
        <stp>Time</stp>
        <tr r="N50" s="16"/>
      </tp>
      <tp>
        <v>44792.586261574077</v>
        <stp/>
        <stp>?79766DKJ7(S:IDC)</stp>
        <stp>Time</stp>
        <tr r="N14" s="16"/>
      </tp>
      <tp t="s">
        <v>VIGAV</v>
        <stp/>
        <stp>?AT0000A12GN0(S:IDC)</stp>
        <stp>IssuerTicker</stp>
        <tr r="B85" s="16"/>
      </tp>
      <tp t="s">
        <v>DE0001135275</v>
        <stp/>
        <stp>?EU000A1U9928(S:IDC)</stp>
        <stp>Underlying</stp>
        <tr r="O24" s="16"/>
      </tp>
      <tp t="s">
        <v/>
        <stp/>
        <stp>?US10Y(S:IDC)</stp>
        <stp>Coupon</stp>
        <tr r="C11" s="16"/>
      </tp>
      <tp t="s">
        <v/>
        <stp/>
        <stp>?US20Y(S:IDC)</stp>
        <stp>Coupon</stp>
        <tr r="C12" s="16"/>
      </tp>
      <tp t="s">
        <v/>
        <stp/>
        <stp>?US30Y(S:IDC)</stp>
        <stp>Coupon</stp>
        <tr r="C13" s="16"/>
      </tp>
      <tp>
        <v>53540</v>
        <stp/>
        <stp>?797661ZW8(S:IDC)</stp>
        <stp>Maturity Date</stp>
        <tr r="D74" s="16"/>
      </tp>
      <tp t="s">
        <v/>
        <stp/>
        <stp>?38122NPD8(S:IDC)</stp>
        <stp>Bid</stp>
        <tr r="G61" s="16"/>
      </tp>
      <tp>
        <v>44792.585173611114</v>
        <stp/>
        <stp>?011415LA2(S:IDC)</stp>
        <stp>Time</stp>
        <tr r="N36" s="16"/>
      </tp>
      <tp t="s">
        <v>NEW YORK CNTYS TOB TR IV</v>
        <stp/>
        <stp>?62947YAE1(S:IDC)</stp>
        <stp>Description</stp>
        <tr r="Q67" s="16"/>
      </tp>
      <tp>
        <v>25.031179999999999</v>
        <stp/>
        <stp>?88880NAW9(S:IDC)</stp>
        <stp>Bid</stp>
        <tr r="G79" s="16"/>
      </tp>
      <tp t="s">
        <v>ENERGY TRANSFER LP</v>
        <stp/>
        <stp>?29273RAP4(S:IDC)</stp>
        <stp>Description</stp>
        <tr r="Q58" s="16"/>
      </tp>
      <tp t="s">
        <v>EMPRESAS PUBLICAS DE MEDELLIN</v>
        <stp/>
        <stp>?P9379RBC0(S:IDC)</stp>
        <stp>Description</stp>
        <tr r="Q34" s="16"/>
      </tp>
      <tp t="s">
        <v/>
        <stp/>
        <stp>?(S:IDC)</stp>
        <stp>Askspread</stp>
        <tr r="K163" s="16"/>
        <tr r="K187" s="16"/>
        <tr r="K195" s="16"/>
        <tr r="K123" s="16"/>
        <tr r="K171" s="16"/>
        <tr r="K179" s="16"/>
        <tr r="K106" s="16"/>
        <tr r="K114" s="16"/>
        <tr r="K122" s="16"/>
        <tr r="K130" s="16"/>
        <tr r="K138" s="16"/>
        <tr r="K146" s="16"/>
        <tr r="K154" s="16"/>
        <tr r="K162" s="16"/>
        <tr r="K170" s="16"/>
        <tr r="K178" s="16"/>
        <tr r="K186" s="16"/>
        <tr r="K194" s="16"/>
        <tr r="K155" s="16"/>
        <tr r="K113" s="16"/>
        <tr r="K121" s="16"/>
        <tr r="K129" s="16"/>
        <tr r="K137" s="16"/>
        <tr r="K145" s="16"/>
        <tr r="K153" s="16"/>
        <tr r="K161" s="16"/>
        <tr r="K169" s="16"/>
        <tr r="K177" s="16"/>
        <tr r="K185" s="16"/>
        <tr r="K193" s="16"/>
        <tr r="K131" s="16"/>
        <tr r="K147" s="16"/>
        <tr r="K112" s="16"/>
        <tr r="K120" s="16"/>
        <tr r="K128" s="16"/>
        <tr r="K136" s="16"/>
        <tr r="K144" s="16"/>
        <tr r="K152" s="16"/>
        <tr r="K160" s="16"/>
        <tr r="K168" s="16"/>
        <tr r="K176" s="16"/>
        <tr r="K184" s="16"/>
        <tr r="K192" s="16"/>
        <tr r="K107" s="16"/>
        <tr r="K111" s="16"/>
        <tr r="K119" s="16"/>
        <tr r="K127" s="16"/>
        <tr r="K135" s="16"/>
        <tr r="K143" s="16"/>
        <tr r="K151" s="16"/>
        <tr r="K159" s="16"/>
        <tr r="K167" s="16"/>
        <tr r="K175" s="16"/>
        <tr r="K183" s="16"/>
        <tr r="K191" s="16"/>
        <tr r="K199" s="16"/>
        <tr r="K115" s="16"/>
        <tr r="K110" s="16"/>
        <tr r="K118" s="16"/>
        <tr r="K126" s="16"/>
        <tr r="K134" s="16"/>
        <tr r="K142" s="16"/>
        <tr r="K150" s="16"/>
        <tr r="K158" s="16"/>
        <tr r="K166" s="16"/>
        <tr r="K174" s="16"/>
        <tr r="K182" s="16"/>
        <tr r="K190" s="16"/>
        <tr r="K198" s="16"/>
        <tr r="K109" s="16"/>
        <tr r="K117" s="16"/>
        <tr r="K125" s="16"/>
        <tr r="K133" s="16"/>
        <tr r="K141" s="16"/>
        <tr r="K149" s="16"/>
        <tr r="K157" s="16"/>
        <tr r="K165" s="16"/>
        <tr r="K173" s="16"/>
        <tr r="K181" s="16"/>
        <tr r="K189" s="16"/>
        <tr r="K197" s="16"/>
        <tr r="K139" s="16"/>
        <tr r="K108" s="16"/>
        <tr r="K116" s="16"/>
        <tr r="K124" s="16"/>
        <tr r="K132" s="16"/>
        <tr r="K140" s="16"/>
        <tr r="K148" s="16"/>
        <tr r="K156" s="16"/>
        <tr r="K164" s="16"/>
        <tr r="K172" s="16"/>
        <tr r="K180" s="16"/>
        <tr r="K188" s="16"/>
        <tr r="K196" s="16"/>
      </tp>
      <tp t="s">
        <v/>
        <stp/>
        <stp>?011415LA2(S:IDC)</stp>
        <stp>IssuerTicker</stp>
        <tr r="B36" s="16"/>
      </tp>
      <tp>
        <v>50161</v>
        <stp/>
        <stp>?057507HW8(S:IDC)</stp>
        <stp>Maturity Date</stp>
        <tr r="D41" s="16"/>
      </tp>
      <tp t="s">
        <v/>
        <stp/>
        <stp>?XS0969341147(S:IDC)</stp>
        <stp>Underlyingname</stp>
        <tr r="P96" s="16"/>
      </tp>
      <tp>
        <v>2.7885207900000002</v>
        <stp/>
        <stp>?XS0138038624(S:IDC)</stp>
        <stp>AskYield</stp>
        <tr r="M25" s="16"/>
      </tp>
      <tp t="s">
        <v/>
        <stp/>
        <stp>?XS0856556807(S:IDC)</stp>
        <stp>Underlyingname</stp>
        <tr r="P90" s="16"/>
      </tp>
      <tp>
        <v>1.5421457199999999</v>
        <stp/>
        <stp>?XS0856556807(S:IDC)</stp>
        <stp>AskYield</stp>
        <tr r="M90" s="16"/>
      </tp>
      <tp>
        <v>1.7904593799999999</v>
        <stp/>
        <stp>?XS0878743623(S:IDC)</stp>
        <stp>AskYield</stp>
        <tr r="M92" s="16"/>
      </tp>
      <tp t="s">
        <v/>
        <stp/>
        <stp>?XS0863907522(S:IDC)</stp>
        <stp>Underlyingname</stp>
        <tr r="P91" s="16"/>
      </tp>
      <tp>
        <v>4.27054226</v>
        <stp/>
        <stp>?GR0138011771(S:IDC)</stp>
        <stp>AskYield</stp>
        <tr r="R10" s="15"/>
      </tp>
      <tp>
        <v>25.03134</v>
        <stp/>
        <stp>?88880NAW9(S:IDC)</stp>
        <stp>Ask</stp>
        <tr r="I79" s="16"/>
      </tp>
      <tp t="s">
        <v/>
        <stp/>
        <stp>?38122NPD8(S:IDC)</stp>
        <stp>Ask</stp>
        <tr r="I61" s="16"/>
      </tp>
      <tp>
        <v>51940</v>
        <stp/>
        <stp>?156700AT3(S:IDC)</stp>
        <stp>Maturity Date</stp>
        <tr r="D99" s="16"/>
      </tp>
      <tp t="s">
        <v/>
        <stp/>
        <stp>?79766DKJ7(S:IDC)</stp>
        <stp>IssuerTicker</stp>
        <tr r="B14" s="16"/>
      </tp>
      <tp>
        <v>48792</v>
        <stp/>
        <stp>?574193UR7(S:IDC)</stp>
        <stp>Maturity Date</stp>
        <tr r="K21" s="15"/>
      </tp>
      <tp>
        <v>51547</v>
        <stp/>
        <stp>?91324PBQ4(S:IDC)</stp>
        <stp>Maturity Date</stp>
        <tr r="D83" s="16"/>
      </tp>
      <tp t="s">
        <v/>
        <stp/>
        <stp>?118217DA3(S:IDC)</stp>
        <stp>IssuerTicker</stp>
        <tr r="B50" s="16"/>
      </tp>
      <tp>
        <v>2.6184912100000002</v>
        <stp/>
        <stp>?XS0897406814(S:IDC)</stp>
        <stp>AskYield</stp>
        <tr r="M93" s="16"/>
      </tp>
      <tp>
        <v>44792.333344907405</v>
        <stp/>
        <stp>?011415NH5(S:IDC)</stp>
        <stp>Time</stp>
        <tr r="N37" s="16"/>
      </tp>
      <tp>
        <v>44792.586469907408</v>
        <stp/>
        <stp>?057507HW8(S:IDC)</stp>
        <stp>Time</stp>
        <tr r="N41" s="16"/>
      </tp>
      <tp t="s">
        <v>ABBVIE INC.</v>
        <stp/>
        <stp>?00287YBD0(S:IDC)</stp>
        <stp>Description</stp>
        <tr r="Q29" s="16"/>
      </tp>
      <tp t="s">
        <v>ABBVIE INC.</v>
        <stp/>
        <stp>?00287YCB3(S:IDC)</stp>
        <stp>Description</stp>
        <tr r="Q16" s="16"/>
      </tp>
      <tp t="s">
        <v/>
        <stp/>
        <stp>?77355PE66(S:IDC)</stp>
        <stp>BidSpread</stp>
        <tr r="J72" s="16"/>
      </tp>
      <tp t="s">
        <v/>
        <stp/>
        <stp>?(S:IDC)</stp>
        <stp>prevprice</stp>
        <tr r="E118" s="16"/>
        <tr r="E142" s="16"/>
        <tr r="E174" s="16"/>
        <tr r="E182" s="16"/>
        <tr r="E190" s="16"/>
        <tr r="E198" s="16"/>
        <tr r="E134" s="16"/>
        <tr r="E109" s="16"/>
        <tr r="E117" s="16"/>
        <tr r="E125" s="16"/>
        <tr r="E133" s="16"/>
        <tr r="E141" s="16"/>
        <tr r="E149" s="16"/>
        <tr r="E157" s="16"/>
        <tr r="E165" s="16"/>
        <tr r="E173" s="16"/>
        <tr r="E181" s="16"/>
        <tr r="E189" s="16"/>
        <tr r="E197" s="16"/>
        <tr r="E110" s="16"/>
        <tr r="E108" s="16"/>
        <tr r="E116" s="16"/>
        <tr r="E124" s="16"/>
        <tr r="E132" s="16"/>
        <tr r="E140" s="16"/>
        <tr r="E148" s="16"/>
        <tr r="E156" s="16"/>
        <tr r="E164" s="16"/>
        <tr r="E172" s="16"/>
        <tr r="E180" s="16"/>
        <tr r="E188" s="16"/>
        <tr r="E196" s="16"/>
        <tr r="E126" s="16"/>
        <tr r="E150" s="16"/>
        <tr r="E158" s="16"/>
        <tr r="E166" s="16"/>
        <tr r="E107" s="16"/>
        <tr r="E115" s="16"/>
        <tr r="E123" s="16"/>
        <tr r="E131" s="16"/>
        <tr r="E139" s="16"/>
        <tr r="E147" s="16"/>
        <tr r="E155" s="16"/>
        <tr r="E163" s="16"/>
        <tr r="E171" s="16"/>
        <tr r="E179" s="16"/>
        <tr r="E187" s="16"/>
        <tr r="E195" s="16"/>
        <tr r="E106" s="16"/>
        <tr r="E114" s="16"/>
        <tr r="E122" s="16"/>
        <tr r="E130" s="16"/>
        <tr r="E138" s="16"/>
        <tr r="E146" s="16"/>
        <tr r="E154" s="16"/>
        <tr r="E162" s="16"/>
        <tr r="E170" s="16"/>
        <tr r="E178" s="16"/>
        <tr r="E186" s="16"/>
        <tr r="E194" s="16"/>
        <tr r="E113" s="16"/>
        <tr r="E121" s="16"/>
        <tr r="E129" s="16"/>
        <tr r="E137" s="16"/>
        <tr r="E145" s="16"/>
        <tr r="E153" s="16"/>
        <tr r="E161" s="16"/>
        <tr r="E169" s="16"/>
        <tr r="E177" s="16"/>
        <tr r="E185" s="16"/>
        <tr r="E193" s="16"/>
        <tr r="E112" s="16"/>
        <tr r="E120" s="16"/>
        <tr r="E128" s="16"/>
        <tr r="E136" s="16"/>
        <tr r="E144" s="16"/>
        <tr r="E152" s="16"/>
        <tr r="E160" s="16"/>
        <tr r="E168" s="16"/>
        <tr r="E176" s="16"/>
        <tr r="E184" s="16"/>
        <tr r="E192" s="16"/>
        <tr r="E111" s="16"/>
        <tr r="E119" s="16"/>
        <tr r="E127" s="16"/>
        <tr r="E135" s="16"/>
        <tr r="E143" s="16"/>
        <tr r="E151" s="16"/>
        <tr r="E159" s="16"/>
        <tr r="E167" s="16"/>
        <tr r="E175" s="16"/>
        <tr r="E183" s="16"/>
        <tr r="E191" s="16"/>
        <tr r="E199" s="16"/>
      </tp>
      <tp>
        <v>44792.583622685182</v>
        <stp/>
        <stp>?AT0000A12GN0(S:IDC)</stp>
        <stp>Time</stp>
        <tr r="N85" s="16"/>
      </tp>
      <tp t="s">
        <v/>
        <stp/>
        <stp>?EU000A1G0DN3(S:IDC)</stp>
        <stp>Underlyingname</stp>
        <tr r="P23" s="16"/>
      </tp>
      <tp>
        <v>2.9314235399999999</v>
        <stp/>
        <stp>?AT0000A12GN0(S:IDC)</stp>
        <stp>AskYield</stp>
        <tr r="M85" s="16"/>
      </tp>
      <tp>
        <v>423.24203</v>
        <stp/>
        <stp>?010869FJ9(S:IDC)</stp>
        <stp>Ask</stp>
        <tr r="I35" s="16"/>
      </tp>
      <tp>
        <v>67.040009999999995</v>
        <stp/>
        <stp>?797661ZW8(S:IDC)</stp>
        <stp>Ask</stp>
        <tr r="I74" s="16"/>
      </tp>
      <tp>
        <v>0</v>
        <stp/>
        <stp>?011415NH5(S:IDC)</stp>
        <stp>AskYield</stp>
        <tr r="M37" s="16"/>
      </tp>
      <tp t="s">
        <v/>
        <stp/>
        <stp>?0118326D9(S:IDC)</stp>
        <stp>BidSpread</stp>
        <tr r="J40" s="16"/>
      </tp>
      <tp t="s">
        <v/>
        <stp/>
        <stp>?011415NH5(S:IDC)</stp>
        <stp>BidSpread</stp>
        <tr r="J37" s="16"/>
      </tp>
      <tp>
        <v>179.6566</v>
        <stp/>
        <stp>?00287YBD0(S:IDC)</stp>
        <stp>BidSpread</stp>
        <tr r="J29" s="16"/>
      </tp>
      <tp t="s">
        <v/>
        <stp/>
        <stp>?79766DKJ7(S:IDC)</stp>
        <stp>BidSpread</stp>
        <tr r="J14" s="16"/>
      </tp>
      <tp t="s">
        <v>UQA</v>
        <stp/>
        <stp>?XS0808635436(S:IDC)</stp>
        <stp>IssuerTicker</stp>
        <tr r="B89" s="16"/>
      </tp>
      <tp>
        <v>3.8207300000000002</v>
        <stp/>
        <stp>?057507HW8(S:IDC)</stp>
        <stp>AskYield</stp>
        <tr r="M41" s="16"/>
      </tp>
      <tp>
        <v>81.937989999999999</v>
        <stp/>
        <stp>?80467PCG5(S:IDC)</stp>
        <stp>prevprice</stp>
        <tr r="E42" s="16"/>
      </tp>
      <tp>
        <v>153.1985</v>
        <stp/>
        <stp>?250847EK2(S:IDC)</stp>
        <stp>Askspread</stp>
        <tr r="K56" s="16"/>
      </tp>
      <tp>
        <v>98.111350000000002</v>
        <stp/>
        <stp>?62947YAE1(S:IDC)</stp>
        <stp>prevprice</stp>
        <tr r="E67" s="16"/>
      </tp>
      <tp>
        <v>115.29034</v>
        <stp/>
        <stp>?48542AFE6(S:IDC)</stp>
        <stp>prevprice</stp>
        <tr r="E62" s="16"/>
      </tp>
      <tp>
        <v>256.85390000000001</v>
        <stp/>
        <stp>?494550BF2(S:IDC)</stp>
        <stp>Askspread</stp>
        <tr r="K63" s="16"/>
      </tp>
      <tp t="s">
        <v/>
        <stp/>
        <stp>?118217DA3(S:IDC)</stp>
        <stp>Askspread</stp>
        <tr r="K50" s="16"/>
      </tp>
      <tp>
        <v>44792.587627314817</v>
        <stp/>
        <stp>?XS0897406814(S:IDC)</stp>
        <stp>Time</stp>
        <tr r="N93" s="16"/>
      </tp>
      <tp>
        <v>105.739744</v>
        <stp/>
        <stp>?494550BF2(S:IDC)</stp>
        <stp>Ask</stp>
        <tr r="I63" s="16"/>
      </tp>
      <tp>
        <v>122.7641</v>
        <stp/>
        <stp>?130179GV0(S:IDC)</stp>
        <stp>Bid</stp>
        <tr r="G52" s="16"/>
      </tp>
      <tp>
        <v>107.3661</v>
        <stp/>
        <stp>?911312AN6(S:IDC)</stp>
        <stp>BidSpread</stp>
        <tr r="J82" s="16"/>
      </tp>
      <tp t="s">
        <v/>
        <stp/>
        <stp>?79467BCK9(S:IDC)</stp>
        <stp>BidSpread</stp>
        <tr r="J73" s="16"/>
      </tp>
      <tp>
        <v>17.200520000000001</v>
        <stp/>
        <stp>?888809AH3(S:IDC)</stp>
        <stp>prevprice</stp>
        <tr r="E78" s="16"/>
      </tp>
      <tp t="s">
        <v/>
        <stp/>
        <stp>?010869FJ9(S:IDC)</stp>
        <stp>Askspread</stp>
        <tr r="K35" s="16"/>
      </tp>
      <tp>
        <v>283.54590000000002</v>
        <stp/>
        <stp>?89566EAD0(S:IDC)</stp>
        <stp>Askspread</stp>
        <tr r="K81" s="16"/>
      </tp>
      <tp>
        <v>185.65880000000001</v>
        <stp/>
        <stp>?50076QAE6(S:IDC)</stp>
        <stp>Askspread</stp>
        <tr r="K98" s="16"/>
      </tp>
      <tp>
        <v>87.469939999999994</v>
        <stp/>
        <stp>?483278UB1(S:IDC)</stp>
        <stp>prevprice</stp>
        <tr r="E43" s="16"/>
      </tp>
      <tp t="s">
        <v/>
        <stp/>
        <stp>?13016NFC3(S:IDC)</stp>
        <stp>Askspread</stp>
        <tr r="K51" s="16"/>
      </tp>
      <tp>
        <v>84.343599999999995</v>
        <stp/>
        <stp>?50066AAD5(S:IDC)</stp>
        <stp>Askspread</stp>
        <tr r="K64" s="16"/>
      </tp>
      <tp>
        <v>44792.583414351851</v>
        <stp/>
        <stp>?XS0138038624(S:IDC)</stp>
        <stp>Time</stp>
        <tr r="N25" s="16"/>
      </tp>
      <tp>
        <v>44792.588530092595</v>
        <stp/>
        <stp>?GR0138011771(S:IDC)</stp>
        <stp>Time</stp>
        <tr r="U10" s="15"/>
      </tp>
      <tp>
        <v>44792.583518518521</v>
        <stp/>
        <stp>?XS0878743623(S:IDC)</stp>
        <stp>Time</stp>
        <tr r="N92" s="16"/>
      </tp>
      <tp>
        <v>44792.583506944444</v>
        <stp/>
        <stp>?XS0856556807(S:IDC)</stp>
        <stp>Time</stp>
        <tr r="N90" s="16"/>
      </tp>
      <tp>
        <v>123.13042</v>
        <stp/>
        <stp>?130179GV0(S:IDC)</stp>
        <stp>Ask</stp>
        <tr r="I52" s="16"/>
      </tp>
      <tp>
        <v>104.96747999999999</v>
        <stp/>
        <stp>?494550BF2(S:IDC)</stp>
        <stp>Bid</stp>
        <tr r="G63" s="16"/>
      </tp>
      <tp>
        <v>166.5934</v>
        <stp/>
        <stp>?125523CK4(S:IDC)</stp>
        <stp>BidSpread</stp>
        <tr r="J30" s="16"/>
      </tp>
      <tp>
        <v>85.468140000000005</v>
        <stp/>
        <stp>?793028XF3(S:IDC)</stp>
        <stp>Midprice</stp>
        <tr r="H48" s="16"/>
      </tp>
      <tp>
        <v>0</v>
        <stp/>
        <stp>?011415LA2(S:IDC)</stp>
        <stp>AskYield</stp>
        <tr r="M36" s="16"/>
      </tp>
      <tp t="s">
        <v>AXASA</v>
        <stp/>
        <stp>?XS0878743623(S:IDC)</stp>
        <stp>IssuerTicker</stp>
        <tr r="B92" s="16"/>
      </tp>
      <tp t="s">
        <v>HANRUE</v>
        <stp/>
        <stp>?XS0856556807(S:IDC)</stp>
        <stp>IssuerTicker</stp>
        <tr r="B90" s="16"/>
      </tp>
      <tp t="s">
        <v>GREECE</v>
        <stp/>
        <stp>?GR0138011771(S:IDC)</stp>
        <stp>IssuerTicker</stp>
        <tr r="I10" s="15"/>
      </tp>
      <tp t="s">
        <v>KFW</v>
        <stp/>
        <stp>?XS0138038624(S:IDC)</stp>
        <stp>IssuerTicker</stp>
        <tr r="B25" s="16"/>
      </tp>
      <tp t="s">
        <v/>
        <stp/>
        <stp>?80467PCG5(S:IDC)</stp>
        <stp>Askspread</stp>
        <tr r="K42" s="16"/>
      </tp>
      <tp>
        <v>106.179649</v>
        <stp/>
        <stp>?494550BF2(S:IDC)</stp>
        <stp>prevprice</stp>
        <tr r="E63" s="16"/>
      </tp>
      <tp>
        <v>12.669499999999999</v>
        <stp/>
        <stp>?118217DA3(S:IDC)</stp>
        <stp>prevprice</stp>
        <tr r="E50" s="16"/>
      </tp>
      <tp t="s">
        <v/>
        <stp/>
        <stp>?48542AFE6(S:IDC)</stp>
        <stp>Askspread</stp>
        <tr r="K62" s="16"/>
      </tp>
      <tp t="s">
        <v/>
        <stp/>
        <stp>?62947YAE1(S:IDC)</stp>
        <stp>Askspread</stp>
        <tr r="K67" s="16"/>
      </tp>
      <tp>
        <v>87.216753999999995</v>
        <stp/>
        <stp>?250847EK2(S:IDC)</stp>
        <stp>prevprice</stp>
        <tr r="E56" s="16"/>
      </tp>
      <tp>
        <v>119.86750000000001</v>
        <stp/>
        <stp>?AT0000A0VRQ6(S:IDC)</stp>
        <stp>Midprice</stp>
        <tr r="H21" s="16"/>
      </tp>
      <tp>
        <v>66.806529999999995</v>
        <stp/>
        <stp>?797661ZW8(S:IDC)</stp>
        <stp>Bid</stp>
        <tr r="G74" s="16"/>
      </tp>
      <tp>
        <v>422.01764200000002</v>
        <stp/>
        <stp>?010869FJ9(S:IDC)</stp>
        <stp>Bid</stp>
        <tr r="G35" s="16"/>
      </tp>
      <tp>
        <v>3.9974699999999999</v>
        <stp/>
        <stp>?483278UB1(S:IDC)</stp>
        <stp>BidYield</stp>
        <tr r="L43" s="16"/>
      </tp>
      <tp>
        <v>4.0407599999999997</v>
        <stp/>
        <stp>?79766DKJ7(S:IDC)</stp>
        <stp>AskYield</stp>
        <tr r="M14" s="16"/>
      </tp>
      <tp>
        <v>6.08</v>
        <stp/>
        <stp>?118217DA3(S:IDC)</stp>
        <stp>AskYield</stp>
        <tr r="M50" s="16"/>
      </tp>
      <tp>
        <v>752.32389999999998</v>
        <stp/>
        <stp>?257559AJ3(S:IDC)</stp>
        <stp>BidSpread</stp>
        <tr r="J97" s="16"/>
      </tp>
      <tp>
        <v>187</v>
        <stp/>
        <stp>?452227GM7(S:IDC)</stp>
        <stp>BidSpread</stp>
        <tr r="J46" s="16"/>
      </tp>
      <tp t="s">
        <v>ZURNVX</v>
        <stp/>
        <stp>?XS0897406814(S:IDC)</stp>
        <stp>IssuerTicker</stp>
        <tr r="B93" s="16"/>
      </tp>
      <tp>
        <v>97.137151000000003</v>
        <stp/>
        <stp>?89566EAD0(S:IDC)</stp>
        <stp>prevprice</stp>
        <tr r="E81" s="16"/>
      </tp>
      <tp>
        <v>426.38361300000003</v>
        <stp/>
        <stp>?010869FJ9(S:IDC)</stp>
        <stp>prevprice</stp>
        <tr r="E35" s="16"/>
      </tp>
      <tp t="s">
        <v/>
        <stp/>
        <stp>?888809AH3(S:IDC)</stp>
        <stp>Askspread</stp>
        <tr r="K78" s="16"/>
      </tp>
      <tp>
        <v>124.709</v>
        <stp/>
        <stp>?50066AAD5(S:IDC)</stp>
        <stp>prevprice</stp>
        <tr r="E64" s="16"/>
      </tp>
      <tp>
        <v>18.560040000000001</v>
        <stp/>
        <stp>?13016NFC3(S:IDC)</stp>
        <stp>prevprice</stp>
        <tr r="E51" s="16"/>
      </tp>
      <tp>
        <v>97.247507999999996</v>
        <stp/>
        <stp>?50076QAE6(S:IDC)</stp>
        <stp>prevprice</stp>
        <tr r="E98" s="16"/>
      </tp>
      <tp t="s">
        <v/>
        <stp/>
        <stp>?483278UB1(S:IDC)</stp>
        <stp>Askspread</stp>
        <tr r="K43" s="16"/>
      </tp>
      <tp>
        <v>44792.587638888886</v>
        <stp/>
        <stp>?XS0808635436(S:IDC)</stp>
        <stp>Time</stp>
        <tr r="N89" s="16"/>
      </tp>
      <tp t="s">
        <v/>
        <stp/>
        <stp>?EU000A1G0DL7(S:IDC)</stp>
        <stp>Underlyingname</stp>
        <tr r="P22" s="16"/>
      </tp>
      <tp t="s">
        <v/>
        <stp/>
        <stp>?0118326D9(S:IDC)</stp>
        <stp>IssuerTicker</stp>
        <tr r="B40" s="16"/>
      </tp>
      <tp>
        <v>17.487500000000001</v>
        <stp/>
        <stp>?888794CA0(S:IDC)</stp>
        <stp>Ask</stp>
        <tr r="I77" s="16"/>
      </tp>
      <tp>
        <v>63.651000000000003</v>
        <stp/>
        <stp>?257559AJ3(S:IDC)</stp>
        <stp>Ask</stp>
        <tr r="I97" s="16"/>
      </tp>
      <tp>
        <v>108.227996</v>
        <stp/>
        <stp>?760759AN0(S:IDC)</stp>
        <stp>Bid</stp>
        <tr r="G71" s="16"/>
      </tp>
      <tp>
        <v>74.904787999999996</v>
        <stp/>
        <stp>?191216CX6(S:IDC)</stp>
        <stp>Bid</stp>
        <tr r="G33" s="16"/>
      </tp>
      <tp>
        <v>3.0907800000000001</v>
        <stp/>
        <stp>?271014J60(S:IDC)</stp>
        <stp>AskYield</stp>
        <tr r="M57" s="16"/>
      </tp>
      <tp>
        <v>3.3306709699999999</v>
        <stp/>
        <stp>?912810SN9(S:IDC)</stp>
        <stp>BidYield</stp>
        <tr r="L26" s="16"/>
      </tp>
      <tp t="s">
        <v/>
        <stp/>
        <stp>?38122NPD8(S:IDC)</stp>
        <stp>BidYield</stp>
        <tr r="L61" s="16"/>
      </tp>
      <tp>
        <v>210.2037</v>
        <stp/>
        <stp>?30161MAN3(S:IDC)</stp>
        <stp>BidSpread</stp>
        <tr r="J60" s="16"/>
      </tp>
      <tp>
        <v>4.3791200000000003</v>
        <stp/>
        <stp>?709225BD7(S:IDC)</stp>
        <stp>AskYield</stp>
        <tr r="M69" s="16"/>
      </tp>
      <tp>
        <v>4.67</v>
        <stp/>
        <stp>?888794CA0(S:IDC)</stp>
        <stp>AskYield</stp>
        <tr r="M77" s="16"/>
      </tp>
      <tp>
        <v>237.108</v>
        <stp/>
        <stp>?42307TAH1(S:IDC)</stp>
        <stp>BidSpread</stp>
        <tr r="J103" s="16"/>
      </tp>
      <tp>
        <v>0</v>
        <stp/>
        <stp>?011415PP5(S:IDC)</stp>
        <stp>BidYield</stp>
        <tr r="L38" s="16"/>
      </tp>
      <tp>
        <v>4.9998279800000001</v>
        <stp/>
        <stp>?369604BY8(S:IDC)</stp>
        <stp>AskYield</stp>
        <tr r="M32" s="16"/>
        <tr r="B6" s="17"/>
        <tr r="M17" s="16"/>
      </tp>
      <tp>
        <v>4.2910599999999999</v>
        <stp/>
        <stp>?799017XP8(S:IDC)</stp>
        <stp>BidYield</stp>
        <tr r="L75" s="16"/>
      </tp>
      <tp>
        <v>2.6717399999999998</v>
        <stp/>
        <stp>?574193UR7(S:IDC)</stp>
        <stp>BidYield</stp>
        <tr r="Q21" s="15"/>
      </tp>
      <tp t="s">
        <v>AMXLMM</v>
        <stp/>
        <stp>?XS0969341147(S:IDC)</stp>
        <stp>IssuerTicker</stp>
        <tr r="B96" s="16"/>
      </tp>
      <tp>
        <v>66.923270000000002</v>
        <stp/>
        <stp>?797661ZW8(S:IDC)</stp>
        <stp>Midprice</stp>
        <tr r="H74" s="16"/>
      </tp>
      <tp>
        <v>90.128432000000004</v>
        <stp/>
        <stp>?878744AB7(S:IDC)</stp>
        <stp>prevprice</stp>
        <tr r="E76" s="16"/>
      </tp>
      <tp>
        <v>88.080921000000004</v>
        <stp/>
        <stp>?15189XAM0(S:IDC)</stp>
        <stp>prevprice</stp>
        <tr r="E53" s="16"/>
      </tp>
      <tp>
        <v>101.010513</v>
        <stp/>
        <stp>?959802AM1(S:IDC)</stp>
        <stp>prevprice</stp>
        <tr r="E84" s="16"/>
      </tp>
      <tp>
        <v>105.939003</v>
        <stp/>
        <stp>?011415LA2(S:IDC)</stp>
        <stp>prevprice</stp>
        <tr r="E36" s="16"/>
      </tp>
      <tp t="s">
        <v/>
        <stp/>
        <stp>?01170PCB0(S:IDC)</stp>
        <stp>prevprice</stp>
        <tr r="E39" s="16"/>
      </tp>
      <tp>
        <v>112</v>
        <stp/>
        <stp>?522226JE0(S:IDC)</stp>
        <stp>Askspread</stp>
        <tr r="K44" s="16"/>
      </tp>
      <tp>
        <v>181.46940000000001</v>
        <stp/>
        <stp>?893574AB9(S:IDC)</stp>
        <stp>Askspread</stp>
        <tr r="K80" s="16"/>
      </tp>
      <tp>
        <v>82.496238000000005</v>
        <stp/>
        <stp>?P9379RBC0(S:IDC)</stp>
        <stp>prevprice</stp>
        <tr r="E34" s="16"/>
      </tp>
      <tp t="s">
        <v/>
        <stp/>
        <stp>?GB00BFMCN652(S:IDC)</stp>
        <stp>Underlyingname</stp>
        <tr r="W11" s="15"/>
      </tp>
      <tp>
        <v>98.890625</v>
        <stp/>
        <stp>?US10Y-IDC(S:IDC)</stp>
        <stp>prevprice</stp>
        <tr r="L6" s="15"/>
      </tp>
      <tp>
        <v>97.328125</v>
        <stp/>
        <stp>?US30Y-IDC(S:IDC)</stp>
        <stp>prevprice</stp>
        <tr r="L5" s="15"/>
      </tp>
      <tp>
        <v>66.697710000000001</v>
        <stp/>
        <stp>?799017XP8(S:IDC)</stp>
        <stp>Bid</stp>
        <tr r="G75" s="16"/>
      </tp>
      <tp>
        <v>101.522672</v>
        <stp/>
        <stp>?893574AB9(S:IDC)</stp>
        <stp>Ask</stp>
        <tr r="I80" s="16"/>
      </tp>
      <tp>
        <v>125.054</v>
        <stp/>
        <stp>?D40859GU4(S:IDC)</stp>
        <stp>Ask</stp>
        <tr r="I28" s="16"/>
      </tp>
      <tp>
        <v>89.882423000000003</v>
        <stp/>
        <stp>?369604BY8(S:IDC)</stp>
        <stp>BulletPrice</stp>
        <tr r="B10" s="17"/>
      </tp>
      <tp>
        <v>8.7639300000000002</v>
        <stp/>
        <stp>?16876QBM0(S:IDC)</stp>
        <stp>AskYield</stp>
        <tr r="M54" s="16"/>
      </tp>
      <tp>
        <v>3.2137202999999999</v>
        <stp/>
        <stp>?US30Y-IDC(S:IDC)</stp>
        <stp>AskYield</stp>
        <tr r="R5" s="15"/>
      </tp>
      <tp>
        <v>155.16579999999999</v>
        <stp/>
        <stp>?760759AN0(S:IDC)</stp>
        <stp>BidSpread</stp>
        <tr r="J71" s="16"/>
      </tp>
      <tp>
        <v>3.7907600000000001</v>
        <stp/>
        <stp>?59465HTY2(S:IDC)</stp>
        <stp>BidYield</stp>
        <tr r="L66" s="16"/>
      </tp>
      <tp t="s">
        <v>SNCF</v>
        <stp/>
        <stp>?XS0729261023(S:IDC)</stp>
        <stp>IssuerTicker</stp>
        <tr r="B88" s="16"/>
      </tp>
      <tp>
        <v>141</v>
        <stp/>
        <stp>?23438CBE6(S:IDC)</stp>
        <stp>Askspread</stp>
        <tr r="K49" s="16"/>
      </tp>
      <tp>
        <v>86.250557000000001</v>
        <stp/>
        <stp>?72650RBA9(S:IDC)</stp>
        <stp>prevprice</stp>
        <tr r="E70" s="16"/>
      </tp>
      <tp t="s">
        <v/>
        <stp/>
        <stp>?38122NPD8(S:IDC)</stp>
        <stp>Askspread</stp>
        <tr r="K61" s="16"/>
      </tp>
      <tp>
        <v>98.803740000000005</v>
        <stp/>
        <stp>?63166MCB3(S:IDC)</stp>
        <stp>prevprice</stp>
        <tr r="E68" s="16"/>
      </tp>
      <tp>
        <v>100</v>
        <stp/>
        <stp>?793028XF3(S:IDC)</stp>
        <stp>Askspread</stp>
        <tr r="K48" s="16"/>
      </tp>
      <tp>
        <v>480.33769999999998</v>
        <stp/>
        <stp>?55616XAG2(S:IDC)</stp>
        <stp>Askspread</stp>
        <tr r="K100" s="16"/>
      </tp>
      <tp t="s">
        <v/>
        <stp/>
        <stp>?888794CA0(S:IDC)</stp>
        <stp>Askspread</stp>
        <tr r="K77" s="16"/>
      </tp>
      <tp t="s">
        <v/>
        <stp/>
        <stp>?912810SN9(S:IDC)</stp>
        <stp>Askspread</stp>
        <tr r="K26" s="16"/>
      </tp>
      <tp t="s">
        <v/>
        <stp/>
        <stp>?709225BD7(S:IDC)</stp>
        <stp>Askspread</stp>
        <tr r="K69" s="16"/>
      </tp>
      <tp>
        <v>100.99418300000001</v>
        <stp/>
        <stp>?893574AB9(S:IDC)</stp>
        <stp>Bid</stp>
        <tr r="G80" s="16"/>
      </tp>
      <tp>
        <v>124.696</v>
        <stp/>
        <stp>?D40859GU4(S:IDC)</stp>
        <stp>Bid</stp>
        <tr r="G28" s="16"/>
      </tp>
      <tp>
        <v>66.924239999999998</v>
        <stp/>
        <stp>?799017XP8(S:IDC)</stp>
        <stp>Ask</stp>
        <tr r="I75" s="16"/>
      </tp>
      <tp>
        <v>5.29</v>
        <stp/>
        <stp>?59447TM26(S:IDC)</stp>
        <stp>AskYield</stp>
        <tr r="M65" s="16"/>
      </tp>
      <tp>
        <v>266.1977</v>
        <stp/>
        <stp>?654902AC9(S:IDC)</stp>
        <stp>BidSpread</stp>
        <tr r="J104" s="16"/>
      </tp>
      <tp>
        <v>604.7867</v>
        <stp/>
        <stp>?156700AM8(S:IDC)</stp>
        <stp>BidSpread</stp>
        <tr r="J102" s="16"/>
      </tp>
      <tp>
        <v>171.66460000000001</v>
        <stp/>
        <stp>?00287YCB3(S:IDC)</stp>
        <stp>BidSpread</stp>
        <tr r="J16" s="16"/>
      </tp>
      <tp t="s">
        <v/>
        <stp/>
        <stp>?16876QBM0(S:IDC)</stp>
        <stp>BidSpread</stp>
        <tr r="J54" s="16"/>
      </tp>
      <tp>
        <v>5.9301000000000004</v>
        <stp/>
        <stp>?888809AH3(S:IDC)</stp>
        <stp>AskYield</stp>
        <tr r="M78" s="16"/>
      </tp>
      <tp>
        <v>6.1282846299999996</v>
        <stp/>
        <stp>?878744AB7(S:IDC)</stp>
        <stp>AskYield</stp>
        <tr r="M76" s="16"/>
      </tp>
      <tp>
        <v>5.5900400000000001</v>
        <stp/>
        <stp>?88880NAW9(S:IDC)</stp>
        <stp>AskYield</stp>
        <tr r="M79" s="16"/>
      </tp>
      <tp>
        <v>104.7685</v>
        <stp/>
        <stp>?15189XAM0(S:IDC)</stp>
        <stp>Askspread</stp>
        <tr r="K53" s="16"/>
      </tp>
      <tp>
        <v>269.31610000000001</v>
        <stp/>
        <stp>?959802AM1(S:IDC)</stp>
        <stp>Askspread</stp>
        <tr r="K84" s="16"/>
      </tp>
      <tp>
        <v>267.30439999999999</v>
        <stp/>
        <stp>?878744AB7(S:IDC)</stp>
        <stp>Askspread</stp>
        <tr r="K76" s="16"/>
      </tp>
      <tp>
        <v>103.697642</v>
        <stp/>
        <stp>?893574AB9(S:IDC)</stp>
        <stp>prevprice</stp>
        <tr r="E80" s="16"/>
      </tp>
      <tp t="s">
        <v/>
        <stp/>
        <stp>?01170PCB0(S:IDC)</stp>
        <stp>Askspread</stp>
        <tr r="K39" s="16"/>
      </tp>
      <tp>
        <v>82.133020000000002</v>
        <stp/>
        <stp>?522226JE0(S:IDC)</stp>
        <stp>prevprice</stp>
        <tr r="E44" s="16"/>
      </tp>
      <tp t="s">
        <v/>
        <stp/>
        <stp>?011415LA2(S:IDC)</stp>
        <stp>Askspread</stp>
        <tr r="K36" s="16"/>
      </tp>
      <tp>
        <v>44792.588321759256</v>
        <stp/>
        <stp>?XS0729261023(S:IDC)</stp>
        <stp>Time</stp>
        <tr r="N88" s="16"/>
      </tp>
      <tp>
        <v>422.9873</v>
        <stp/>
        <stp>?P9379RBC0(S:IDC)</stp>
        <stp>Askspread</stp>
        <tr r="K34" s="16"/>
      </tp>
      <tp t="s">
        <v/>
        <stp/>
        <stp>?US10Y-IDC(S:IDC)</stp>
        <stp>Askspread</stp>
        <tr r="T6" s="15"/>
      </tp>
      <tp t="s">
        <v/>
        <stp/>
        <stp>?US30Y-IDC(S:IDC)</stp>
        <stp>Askspread</stp>
        <tr r="T5" s="15"/>
      </tp>
      <tp>
        <v>75.274461000000002</v>
        <stp/>
        <stp>?191216CX6(S:IDC)</stp>
        <stp>Ask</stp>
        <tr r="I33" s="16"/>
      </tp>
      <tp>
        <v>108.602923</v>
        <stp/>
        <stp>?760759AN0(S:IDC)</stp>
        <stp>Ask</stp>
        <tr r="I71" s="16"/>
      </tp>
      <tp>
        <v>44792.333333333336</v>
        <stp/>
        <stp>?0118326D9(S:IDC)</stp>
        <stp>Time</stp>
        <tr r="N40" s="16"/>
      </tp>
      <tp>
        <v>62</v>
        <stp/>
        <stp>?257559AJ3(S:IDC)</stp>
        <stp>Bid</stp>
        <tr r="G97" s="16"/>
      </tp>
      <tp>
        <v>17.358889999999999</v>
        <stp/>
        <stp>?888794CA0(S:IDC)</stp>
        <stp>Bid</stp>
        <tr r="G77" s="16"/>
      </tp>
      <tp t="s">
        <v/>
        <stp/>
        <stp>?64966MHM4(S:IDC)</stp>
        <stp>BidSpread</stp>
        <tr r="S20" s="15"/>
      </tp>
      <tp>
        <v>421.85250000000002</v>
        <stp/>
        <stp>?18683KAC5(S:IDC)</stp>
        <stp>BidSpread</stp>
        <tr r="J101" s="16"/>
      </tp>
      <tp>
        <v>5.1410999999999998</v>
        <stp/>
        <stp>?62947YAE1(S:IDC)</stp>
        <stp>AskYield</stp>
        <tr r="M67" s="16"/>
      </tp>
      <tp>
        <v>4.5768199999999997</v>
        <stp/>
        <stp>?522226JE0(S:IDC)</stp>
        <stp>AskYield</stp>
        <tr r="M44" s="16"/>
      </tp>
      <tp>
        <v>2.9757587399999998</v>
        <stp/>
        <stp>?US10Y-IDC(S:IDC)</stp>
        <stp>AskYield</stp>
        <tr r="R6" s="15"/>
      </tp>
      <tp>
        <v>6.14728239</v>
        <stp/>
        <stp>?959802AM1(S:IDC)</stp>
        <stp>AskYield</stp>
        <tr r="M84" s="16"/>
      </tp>
      <tp>
        <v>2.71299</v>
        <stp/>
        <stp>?53945CAX8(S:IDC)</stp>
        <stp>AskYield</stp>
        <tr r="M15" s="16"/>
      </tp>
      <tp>
        <v>5.0971449</v>
        <stp/>
        <stp>?219350AW5(S:IDC)</stp>
        <stp>AskYield</stp>
        <tr r="M55" s="16"/>
      </tp>
      <tp>
        <v>74.892359999999996</v>
        <stp/>
        <stp>?GB00BFMCN652(S:IDC)</stp>
        <stp>Midprice</stp>
        <tr r="O11" s="15"/>
      </tp>
      <tp t="s">
        <v/>
        <stp/>
        <stp>?38122NPD8(S:IDC)</stp>
        <stp>prevprice</stp>
        <tr r="E61" s="16"/>
      </tp>
      <tp>
        <v>301.40710000000001</v>
        <stp/>
        <stp>?72650RBA9(S:IDC)</stp>
        <stp>Askspread</stp>
        <tr r="K70" s="16"/>
      </tp>
      <tp>
        <v>83.895039999999995</v>
        <stp/>
        <stp>?23438CBE6(S:IDC)</stp>
        <stp>prevprice</stp>
        <tr r="E49" s="16"/>
      </tp>
      <tp>
        <v>93.385289999999998</v>
        <stp/>
        <stp>?709225BD7(S:IDC)</stp>
        <stp>prevprice</stp>
        <tr r="E69" s="16"/>
      </tp>
      <tp>
        <v>70.806635</v>
        <stp/>
        <stp>?55616XAG2(S:IDC)</stp>
        <stp>prevprice</stp>
        <tr r="E100" s="16"/>
      </tp>
      <tp>
        <v>17.48526</v>
        <stp/>
        <stp>?888794CA0(S:IDC)</stp>
        <stp>prevprice</stp>
        <tr r="E77" s="16"/>
      </tp>
      <tp>
        <v>63.640625</v>
        <stp/>
        <stp>?912810SN9(S:IDC)</stp>
        <stp>prevprice</stp>
        <tr r="E26" s="16"/>
      </tp>
      <tp>
        <v>86.131950000000003</v>
        <stp/>
        <stp>?793028XF3(S:IDC)</stp>
        <stp>prevprice</stp>
        <tr r="E48" s="16"/>
      </tp>
      <tp t="s">
        <v/>
        <stp/>
        <stp>?63166MCB3(S:IDC)</stp>
        <stp>Askspread</stp>
        <tr r="K68" s="16"/>
      </tp>
      <tp>
        <v>44792.583611111113</v>
        <stp/>
        <stp>?XS0969341147(S:IDC)</stp>
        <stp>Time</stp>
        <tr r="N96" s="16"/>
      </tp>
      <tp t="s">
        <v/>
        <stp/>
        <stp>?US2Y(S:IDC)</stp>
        <stp>Coupon</stp>
        <tr r="C8" s="16"/>
      </tp>
      <tp t="s">
        <v/>
        <stp/>
        <stp>?US7Y(S:IDC)</stp>
        <stp>Coupon</stp>
        <tr r="C10" s="16"/>
      </tp>
      <tp t="s">
        <v/>
        <stp/>
        <stp>?US5Y(S:IDC)</stp>
        <stp>Coupon</stp>
        <tr r="C9" s="16"/>
      </tp>
      <tp>
        <v>427.68560000000002</v>
        <stp/>
        <stp>?P9379RBC0(S:IDC)</stp>
        <stp>BidSpread</stp>
        <tr r="J34" s="16"/>
      </tp>
      <tp>
        <v>104.285336</v>
        <stp/>
        <stp>?911312AN6(S:IDC)</stp>
        <stp>Bid</stp>
        <tr r="G82" s="16"/>
      </tp>
      <tp t="s">
        <v/>
        <stp/>
        <stp>?US30Y-IDC(S:IDC)</stp>
        <stp>BidSpread</stp>
        <tr r="S5" s="15"/>
      </tp>
      <tp t="s">
        <v/>
        <stp/>
        <stp>?US10Y-IDC(S:IDC)</stp>
        <stp>BidSpread</stp>
        <tr r="S6" s="15"/>
      </tp>
      <tp>
        <v>93.843539000000007</v>
        <stp/>
        <stp>?035240AT7(S:IDC)</stp>
        <stp>Bid</stp>
        <tr r="G31" s="16"/>
      </tp>
      <tp>
        <v>88.889702999999997</v>
        <stp/>
        <stp>?878744AB7(S:IDC)</stp>
        <stp>Bid</stp>
        <tr r="G76" s="16"/>
      </tp>
      <tp>
        <v>111.45175</v>
        <stp/>
        <stp>?271014J60(S:IDC)</stp>
        <stp>Bid</stp>
        <tr r="G57" s="16"/>
      </tp>
      <tp>
        <v>86.593530000000001</v>
        <stp/>
        <stp>?483278UB1(S:IDC)</stp>
        <stp>Ask</stp>
        <tr r="I43" s="16"/>
      </tp>
      <tp>
        <v>9.46688039</v>
        <stp/>
        <stp>?156700AM8(S:IDC)</stp>
        <stp>AskYield</stp>
        <tr r="M102" s="16"/>
      </tp>
      <tp>
        <v>7.6356276599999999</v>
        <stp/>
        <stp>?18683KAC5(S:IDC)</stp>
        <stp>AskYield</stp>
        <tr r="M101" s="16"/>
      </tp>
      <tp>
        <v>304.76710000000003</v>
        <stp/>
        <stp>?72650RBA9(S:IDC)</stp>
        <stp>BidSpread</stp>
        <tr r="J70" s="16"/>
      </tp>
      <tp>
        <v>99.818229000000002</v>
        <stp/>
        <stp>?0118326D9(S:IDC)</stp>
        <stp>Bid</stp>
        <tr r="G40" s="16"/>
      </tp>
      <tp>
        <v>3.7503199999999999</v>
        <stp/>
        <stp>?79467BCK9(S:IDC)</stp>
        <stp>AskYield</stp>
        <tr r="M73" s="16"/>
      </tp>
      <tp>
        <v>3.9525199999999998</v>
        <stp/>
        <stp>?80467PCG5(S:IDC)</stp>
        <stp>AskYield</stp>
        <tr r="M42" s="16"/>
      </tp>
      <tp>
        <v>8.25861789</v>
        <stp/>
        <stp>?55616XAG2(S:IDC)</stp>
        <stp>AskYield</stp>
        <tr r="M100" s="16"/>
      </tp>
      <tp t="s">
        <v/>
        <stp/>
        <stp>?38122NPD8(S:IDC)</stp>
        <stp>Midprice</stp>
        <tr r="H61" s="16"/>
      </tp>
      <tp>
        <v>62.56640625</v>
        <stp/>
        <stp>?912810SN9(S:IDC)</stp>
        <stp>Midprice</stp>
        <tr r="H26" s="16"/>
      </tp>
      <tp t="s">
        <v/>
        <stp/>
        <stp>?63166MCB3(S:IDC)</stp>
        <stp>BidSpread</stp>
        <tr r="J68" s="16"/>
      </tp>
      <tp t="s">
        <v>AVLN</v>
        <stp/>
        <stp>?XS0951553592(S:IDC)</stp>
        <stp>IssuerTicker</stp>
        <tr r="B95" s="16"/>
      </tp>
      <tp>
        <v>4.2152099999999999</v>
        <stp/>
        <stp>?797661ZW8(S:IDC)</stp>
        <stp>BidYield</stp>
        <tr r="L74" s="16"/>
      </tp>
      <tp>
        <v>2.7885207900000002</v>
        <stp/>
        <stp>?D40859GU4(S:IDC)</stp>
        <stp>AskYield</stp>
        <tr r="M28" s="16"/>
      </tp>
      <tp>
        <v>9.6190987499999991</v>
        <stp/>
        <stp>?156700AT3(S:IDC)</stp>
        <stp>AskYield</stp>
        <tr r="M99" s="16"/>
      </tp>
      <tp>
        <v>118.49039500000001</v>
        <stp/>
        <stp>?574193UR7(S:IDC)</stp>
        <stp>Midprice</stp>
        <tr r="O21" s="15"/>
      </tp>
      <tp>
        <v>66.810974999999999</v>
        <stp/>
        <stp>?799017XP8(S:IDC)</stp>
        <stp>Midprice</stp>
        <tr r="H75" s="16"/>
      </tp>
      <tp t="s">
        <v>EDF</v>
        <stp/>
        <stp>?FR0010961581(S:IDC)</stp>
        <stp>IssuerTicker</stp>
        <tr r="B86" s="16"/>
      </tp>
      <tp>
        <v>3.55078</v>
        <stp/>
        <stp>?130179GV0(S:IDC)</stp>
        <stp>AskYield</stp>
        <tr r="M52" s="16"/>
      </tp>
      <tp>
        <v>100.63936</v>
        <stp/>
        <stp>?011415PP5(S:IDC)</stp>
        <stp>Midprice</stp>
        <tr r="H38" s="16"/>
      </tp>
      <tp>
        <v>109.604946</v>
        <stp/>
        <stp>?760759AN0(S:IDC)</stp>
        <stp>prevprice</stp>
        <tr r="E71" s="16"/>
      </tp>
      <tp t="s">
        <v/>
        <stp/>
        <stp>?64966MHM4(S:IDC)</stp>
        <stp>Askspread</stp>
        <tr r="T20" s="15"/>
      </tp>
      <tp>
        <v>418.1506</v>
        <stp/>
        <stp>?18683KAC5(S:IDC)</stp>
        <stp>Askspread</stp>
        <tr r="K101" s="16"/>
      </tp>
      <tp>
        <v>44792.58353009259</v>
        <stp/>
        <stp>?XS0911388675(S:IDC)</stp>
        <stp>Time</stp>
        <tr r="N94" s="16"/>
      </tp>
      <tp>
        <v>44792.594409722224</v>
        <stp/>
        <stp>?XS2125308242(S:IDC)</stp>
        <stp>Time</stp>
        <tr r="N19" s="16"/>
      </tp>
      <tp>
        <v>44792.587627314817</v>
        <stp/>
        <stp>?XS0612879576(S:IDC)</stp>
        <stp>Time</stp>
        <tr r="N87" s="16"/>
      </tp>
      <tp>
        <v>95.730652000000006</v>
        <stp/>
        <stp>?219350AW5(S:IDC)</stp>
        <stp>Ask</stp>
        <tr r="I55" s="16"/>
      </tp>
      <tp>
        <v>17.203340000000001</v>
        <stp/>
        <stp>?888809AH3(S:IDC)</stp>
        <stp>Ask</stp>
        <tr r="I78" s="16"/>
      </tp>
      <tp>
        <v>77.779285000000002</v>
        <stp/>
        <stp>?125523CK4(S:IDC)</stp>
        <stp>Ask</stp>
        <tr r="I30" s="16"/>
      </tp>
      <tp>
        <v>85.634559999999993</v>
        <stp/>
        <stp>?793028XF3(S:IDC)</stp>
        <stp>Ask</stp>
        <tr r="I48" s="16"/>
      </tp>
      <tp>
        <v>92.192819999999998</v>
        <stp/>
        <stp>?452227GM7(S:IDC)</stp>
        <stp>Bid</stp>
        <tr r="G46" s="16"/>
      </tp>
      <tp>
        <v>86.196402000000006</v>
        <stp/>
        <stp>?250847EK2(S:IDC)</stp>
        <stp>Bid</stp>
        <tr r="G56" s="16"/>
      </tp>
      <tp>
        <v>4.1937300000000004</v>
        <stp/>
        <stp>?77355PE66(S:IDC)</stp>
        <stp>AskYield</stp>
        <tr r="M72" s="16"/>
      </tp>
      <tp>
        <v>62.609375</v>
        <stp/>
        <stp>?912810SN9(S:IDC)</stp>
        <stp>Ask</stp>
        <tr r="I26" s="16"/>
      </tp>
      <tp>
        <v>89.882423000000003</v>
        <stp/>
        <stp>?369604BY8(S:IDC)</stp>
        <stp>Bid</stp>
        <tr r="G32" s="16"/>
        <tr r="G17" s="16"/>
        <tr r="B7" s="17"/>
      </tp>
      <tp>
        <v>5.0306279800000002</v>
        <stp/>
        <stp>?369604BY8(S:IDC)</stp>
        <stp>BulletYield</stp>
        <tr r="B11" s="17"/>
      </tp>
      <tp>
        <v>69.787139999999994</v>
        <stp/>
        <stp>?057507HW8(S:IDC)</stp>
        <stp>Bid</stp>
        <tr r="G41" s="16"/>
      </tp>
      <tp t="s">
        <v>USD</v>
        <stp/>
        <stp>?369604BY8(S:IDC)</stp>
        <stp>Currency</stp>
        <tr r="B14" s="17"/>
      </tp>
      <tp>
        <v>4.8737646100000003</v>
        <stp/>
        <stp>?125523CK4(S:IDC)</stp>
        <stp>AskYield</stp>
        <tr r="M30" s="16"/>
      </tp>
      <tp>
        <v>111.10850000000001</v>
        <stp/>
        <stp>?15189XAM0(S:IDC)</stp>
        <stp>BidSpread</stp>
        <tr r="J53" s="16"/>
      </tp>
      <tp>
        <v>10.68543927</v>
        <stp/>
        <stp>?257559AJ3(S:IDC)</stp>
        <stp>AskYield</stp>
        <tr r="M97" s="16"/>
      </tp>
      <tp>
        <v>274.10610000000003</v>
        <stp/>
        <stp>?959802AM1(S:IDC)</stp>
        <stp>BidSpread</stp>
        <tr r="J84" s="16"/>
      </tp>
      <tp>
        <v>273.28440000000001</v>
        <stp/>
        <stp>?878744AB7(S:IDC)</stp>
        <stp>BidSpread</stp>
        <tr r="J76" s="16"/>
      </tp>
      <tp>
        <v>4.74</v>
        <stp/>
        <stp>?13016NFC3(S:IDC)</stp>
        <stp>AskYield</stp>
        <tr r="M51" s="16"/>
      </tp>
      <tp>
        <v>0</v>
        <stp/>
        <stp>?010869FJ9(S:IDC)</stp>
        <stp>AskYield</stp>
        <tr r="M35" s="16"/>
      </tp>
      <tp>
        <v>6.0237797100000003</v>
        <stp/>
        <stp>?494550BF2(S:IDC)</stp>
        <stp>AskYield</stp>
        <tr r="M63" s="16"/>
      </tp>
      <tp>
        <v>4.3890500000000001</v>
        <stp/>
        <stp>?23438CBE6(S:IDC)</stp>
        <stp>AskYield</stp>
        <tr r="M49" s="16"/>
      </tp>
      <tp t="s">
        <v/>
        <stp/>
        <stp>?01170PCB0(S:IDC)</stp>
        <stp>BidSpread</stp>
        <tr r="J39" s="16"/>
      </tp>
      <tp t="s">
        <v/>
        <stp/>
        <stp>?011415LA2(S:IDC)</stp>
        <stp>BidSpread</stp>
        <tr r="J36" s="16"/>
      </tp>
      <tp>
        <v>104.71697</v>
        <stp/>
        <stp>?59465HTY2(S:IDC)</stp>
        <stp>Midprice</stp>
        <tr r="H66" s="16"/>
      </tp>
      <tp t="s">
        <v>OMAN</v>
        <stp/>
        <stp>?XS1575968026(S:IDC)</stp>
        <stp>IssuerTicker</stp>
        <tr r="B20" s="16"/>
      </tp>
      <tp t="s">
        <v>ORAFP</v>
        <stp/>
        <stp>?XS0562107762(S:IDC)</stp>
        <stp>IssuerTicker</stp>
        <tr r="I16" s="15"/>
      </tp>
      <tp>
        <v>263.90469999999999</v>
        <stp/>
        <stp>?654902AC9(S:IDC)</stp>
        <stp>Askspread</stp>
        <tr r="K104" s="16"/>
      </tp>
      <tp>
        <v>601.27589999999998</v>
        <stp/>
        <stp>?156700AM8(S:IDC)</stp>
        <stp>Askspread</stp>
        <tr r="K102" s="16"/>
      </tp>
      <tp>
        <v>115.274739</v>
        <stp/>
        <stp>?42307TAH1(S:IDC)</stp>
        <stp>prevprice</stp>
        <tr r="E103" s="16"/>
      </tp>
      <tp>
        <v>169.16460000000001</v>
        <stp/>
        <stp>?00287YCB3(S:IDC)</stp>
        <stp>Askspread</stp>
        <tr r="K16" s="16"/>
      </tp>
      <tp t="s">
        <v/>
        <stp/>
        <stp>?16876QBM0(S:IDC)</stp>
        <stp>Askspread</stp>
        <tr r="K54" s="16"/>
      </tp>
      <tp>
        <v>102.467091</v>
        <stp/>
        <stp>?30161MAN3(S:IDC)</stp>
        <stp>prevprice</stp>
        <tr r="E60" s="16"/>
      </tp>
      <tp>
        <v>44792.587627314817</v>
        <stp/>
        <stp>?XS0863907522(S:IDC)</stp>
        <stp>Time</stp>
        <tr r="N91" s="16"/>
      </tp>
      <tp>
        <v>62.5234375</v>
        <stp/>
        <stp>?912810SN9(S:IDC)</stp>
        <stp>Bid</stp>
        <tr r="G26" s="16"/>
      </tp>
      <tp>
        <v>90.307984000000005</v>
        <stp/>
        <stp>?369604BY8(S:IDC)</stp>
        <stp>Ask</stp>
        <tr r="I32" s="16"/>
        <tr r="I17" s="16"/>
        <tr r="B4" s="17"/>
      </tp>
      <tp>
        <v>69.968310000000002</v>
        <stp/>
        <stp>?057507HW8(S:IDC)</stp>
        <stp>Ask</stp>
        <tr r="I41" s="16"/>
      </tp>
      <tp>
        <v>85.301720000000003</v>
        <stp/>
        <stp>?793028XF3(S:IDC)</stp>
        <stp>Bid</stp>
        <tr r="G48" s="16"/>
      </tp>
      <tp>
        <v>87.047015999999999</v>
        <stp/>
        <stp>?250847EK2(S:IDC)</stp>
        <stp>Ask</stp>
        <tr r="I56" s="16"/>
      </tp>
      <tp>
        <v>92.464169999999996</v>
        <stp/>
        <stp>?452227GM7(S:IDC)</stp>
        <stp>Ask</stp>
        <tr r="I46" s="16"/>
      </tp>
      <tp>
        <v>77.436825999999996</v>
        <stp/>
        <stp>?125523CK4(S:IDC)</stp>
        <stp>Bid</stp>
        <tr r="G30" s="16"/>
      </tp>
      <tp>
        <v>95.078221999999997</v>
        <stp/>
        <stp>?219350AW5(S:IDC)</stp>
        <stp>Bid</stp>
        <tr r="G55" s="16"/>
      </tp>
      <tp>
        <v>17.203240000000001</v>
        <stp/>
        <stp>?888809AH3(S:IDC)</stp>
        <stp>Bid</stp>
        <tr r="G78" s="16"/>
      </tp>
      <tp>
        <v>6.09316864</v>
        <stp/>
        <stp>?654902AC9(S:IDC)</stp>
        <stp>AskYield</stp>
        <tr r="M104" s="16"/>
      </tp>
      <tp>
        <v>145</v>
        <stp/>
        <stp>?23438CBE6(S:IDC)</stp>
        <stp>BidSpread</stp>
        <tr r="J49" s="16"/>
      </tp>
      <tp t="s">
        <v/>
        <stp/>
        <stp>?38122NPD8(S:IDC)</stp>
        <stp>BidSpread</stp>
        <tr r="J61" s="16"/>
      </tp>
      <tp>
        <v>4.8085599999999999</v>
        <stp/>
        <stp>?452227GM7(S:IDC)</stp>
        <stp>AskYield</stp>
        <tr r="M46" s="16"/>
      </tp>
      <tp>
        <v>4.98610636</v>
        <stp/>
        <stp>?250847EK2(S:IDC)</stp>
        <stp>AskYield</stp>
        <tr r="M56" s="16"/>
      </tp>
      <tp>
        <v>104</v>
        <stp/>
        <stp>?793028XF3(S:IDC)</stp>
        <stp>BidSpread</stp>
        <tr r="J48" s="16"/>
      </tp>
      <tp>
        <v>484.10759999999999</v>
        <stp/>
        <stp>?55616XAG2(S:IDC)</stp>
        <stp>BidSpread</stp>
        <tr r="J100" s="16"/>
      </tp>
      <tp t="s">
        <v/>
        <stp/>
        <stp>?888794CA0(S:IDC)</stp>
        <stp>BidSpread</stp>
        <tr r="J77" s="16"/>
      </tp>
      <tp t="s">
        <v/>
        <stp/>
        <stp>?912810SN9(S:IDC)</stp>
        <stp>BidSpread</stp>
        <tr r="J26" s="16"/>
      </tp>
      <tp t="s">
        <v/>
        <stp/>
        <stp>?709225BD7(S:IDC)</stp>
        <stp>BidSpread</stp>
        <tr r="J69" s="16"/>
      </tp>
      <tp t="s">
        <v>ASSGEN</v>
        <stp/>
        <stp>?XS0863907522(S:IDC)</stp>
        <stp>IssuerTicker</stp>
        <tr r="B91" s="16"/>
      </tp>
      <tp>
        <v>86.542773999999994</v>
        <stp/>
        <stp>?18683KAC5(S:IDC)</stp>
        <stp>prevprice</stp>
        <tr r="E101" s="16"/>
      </tp>
      <tp>
        <v>98.714160000000007</v>
        <stp/>
        <stp>?64966MHM4(S:IDC)</stp>
        <stp>prevprice</stp>
        <tr r="L20" s="15"/>
      </tp>
      <tp>
        <v>152.17580000000001</v>
        <stp/>
        <stp>?760759AN0(S:IDC)</stp>
        <stp>Askspread</stp>
        <tr r="K71" s="16"/>
      </tp>
      <tp>
        <v>44792.587627314817</v>
        <stp/>
        <stp>?XS0562107762(S:IDC)</stp>
        <stp>Time</stp>
        <tr r="U16" s="15"/>
      </tp>
      <tp>
        <v>44792.599039351851</v>
        <stp/>
        <stp>?XS1575968026(S:IDC)</stp>
        <stp>Time</stp>
        <tr r="N20" s="16"/>
      </tp>
      <tp>
        <v>111.58109</v>
        <stp/>
        <stp>?271014J60(S:IDC)</stp>
        <stp>Ask</stp>
        <tr r="I57" s="16"/>
      </tp>
      <tp>
        <v>89.512687999999997</v>
        <stp/>
        <stp>?878744AB7(S:IDC)</stp>
        <stp>Ask</stp>
        <tr r="I76" s="16"/>
      </tp>
      <tp>
        <v>86.343230000000005</v>
        <stp/>
        <stp>?483278UB1(S:IDC)</stp>
        <stp>Bid</stp>
        <tr r="G43" s="16"/>
      </tp>
      <tp>
        <v>104.712006</v>
        <stp/>
        <stp>?911312AN6(S:IDC)</stp>
        <stp>Ask</stp>
        <tr r="I82" s="16"/>
      </tp>
      <tp>
        <v>94.191727</v>
        <stp/>
        <stp>?035240AT7(S:IDC)</stp>
        <stp>Ask</stp>
        <tr r="I31" s="16"/>
      </tp>
      <tp>
        <v>6.2895810499999998</v>
        <stp/>
        <stp>?89566EAD0(S:IDC)</stp>
        <stp>AskYield</stp>
        <tr r="M81" s="16"/>
      </tp>
      <tp>
        <v>116</v>
        <stp/>
        <stp>?522226JE0(S:IDC)</stp>
        <stp>BidSpread</stp>
        <tr r="J44" s="16"/>
      </tp>
      <tp>
        <v>185.9494</v>
        <stp/>
        <stp>?893574AB9(S:IDC)</stp>
        <stp>BidSpread</stp>
        <tr r="J80" s="16"/>
      </tp>
      <tp>
        <v>6.4681923000000001</v>
        <stp/>
        <stp>?72650RBA9(S:IDC)</stp>
        <stp>AskYield</stp>
        <tr r="M70" s="16"/>
      </tp>
      <tp t="s">
        <v>HSEGR</v>
        <stp/>
        <stp>?XS0612879576(S:IDC)</stp>
        <stp>IssuerTicker</stp>
        <tr r="B87" s="16"/>
      </tp>
      <tp t="s">
        <v>ADGB</v>
        <stp/>
        <stp>?XS2125308242(S:IDC)</stp>
        <stp>IssuerTicker</stp>
        <tr r="B19" s="16"/>
      </tp>
      <tp t="s">
        <v>ACHMEA</v>
        <stp/>
        <stp>?XS0911388675(S:IDC)</stp>
        <stp>IssuerTicker</stp>
        <tr r="B94" s="16"/>
      </tp>
      <tp>
        <v>4.8838391699999999</v>
        <stp/>
        <stp>?035240AT7(S:IDC)</stp>
        <stp>AskYield</stp>
        <tr r="M31" s="16"/>
      </tp>
      <tp>
        <v>99.818229000000002</v>
        <stp/>
        <stp>?0118326D9(S:IDC)</stp>
        <stp>Ask</stp>
        <tr r="I40" s="16"/>
      </tp>
      <tp>
        <v>84.081000000000003</v>
        <stp/>
        <stp>?156700AM8(S:IDC)</stp>
        <stp>prevprice</stp>
        <tr r="E102" s="16"/>
      </tp>
      <tp>
        <v>106.00700000000001</v>
        <stp/>
        <stp>?654902AC9(S:IDC)</stp>
        <stp>prevprice</stp>
        <tr r="E104" s="16"/>
      </tp>
      <tp>
        <v>206.93369999999999</v>
        <stp/>
        <stp>?30161MAN3(S:IDC)</stp>
        <stp>Askspread</stp>
        <tr r="K60" s="16"/>
      </tp>
      <tp>
        <v>5.0845700000000003</v>
        <stp/>
        <stp>?16876QBM0(S:IDC)</stp>
        <stp>prevprice</stp>
        <tr r="E54" s="16"/>
      </tp>
      <tp>
        <v>91.355406000000002</v>
        <stp/>
        <stp>?00287YCB3(S:IDC)</stp>
        <stp>prevprice</stp>
        <tr r="E16" s="16"/>
      </tp>
      <tp>
        <v>2.5225321699999999</v>
        <stp/>
        <stp>?GB00BFMCN652(S:IDC)</stp>
        <stp>BidYield</stp>
        <tr r="Q11" s="15"/>
      </tp>
      <tp>
        <v>234.048</v>
        <stp/>
        <stp>?42307TAH1(S:IDC)</stp>
        <stp>Askspread</stp>
        <tr r="K103" s="16"/>
      </tp>
      <tp>
        <v>44792.587557870371</v>
        <stp/>
        <stp>?FR0010961581(S:IDC)</stp>
        <stp>Time</stp>
        <tr r="N86" s="16"/>
      </tp>
      <tp>
        <v>44792.583587962959</v>
        <stp/>
        <stp>?XS0951553592(S:IDC)</stp>
        <stp>Time</stp>
        <tr r="N95" s="16"/>
      </tp>
      <tp>
        <v>1.625</v>
        <stp/>
        <stp>?EU000A1U9928(S:IDC)</stp>
        <stp>Coupon</stp>
        <tr r="C24" s="16"/>
      </tp>
      <tp>
        <v>44792.58388888889</v>
        <stp/>
        <stp>?EU000A1G0DN3(S:IDC)</stp>
        <stp>Time</stp>
        <tr r="N23" s="16"/>
      </tp>
      <tp>
        <v>44792.58388888889</v>
        <stp/>
        <stp>?EU000A1G0DL7(S:IDC)</stp>
        <stp>Time</stp>
        <tr r="N22" s="16"/>
      </tp>
      <tp t="s">
        <v/>
        <stp/>
        <stp>?US10Y(S:IDC)</stp>
        <stp>Underlying</stp>
        <tr r="O11" s="16"/>
      </tp>
      <tp t="s">
        <v/>
        <stp/>
        <stp>?US20Y(S:IDC)</stp>
        <stp>Underlying</stp>
        <tr r="O12" s="16"/>
      </tp>
      <tp t="s">
        <v/>
        <stp/>
        <stp>?US30Y(S:IDC)</stp>
        <stp>Underlying</stp>
        <tr r="O13" s="16"/>
      </tp>
      <tp>
        <v>5.0021362700000003</v>
        <stp/>
        <stp>?US00287YBD04(S:IDC)</stp>
        <stp>AskYield</stp>
        <tr r="M27" s="16"/>
      </tp>
      <tp>
        <v>81.60369</v>
        <stp/>
        <stp>?522226JE0(S:IDC)</stp>
        <stp>Ask</stp>
        <tr r="I44" s="16"/>
      </tp>
      <tp>
        <v>129.99250000000001</v>
        <stp/>
        <stp>?011415NH5(S:IDC)</stp>
        <stp>Ask</stp>
        <tr r="I37" s="16"/>
      </tp>
      <tp>
        <v>105.922093</v>
        <stp/>
        <stp>?011415LA2(S:IDC)</stp>
        <stp>Ask</stp>
        <tr r="I36" s="16"/>
      </tp>
      <tp>
        <v>105.270945</v>
        <stp/>
        <stp>?654902AC9(S:IDC)</stp>
        <stp>Bid</stp>
        <tr r="G104" s="16"/>
      </tp>
      <tp>
        <v>100.040898</v>
        <stp/>
        <stp>?959802AM1(S:IDC)</stp>
        <stp>Bid</stp>
        <tr r="G84" s="16"/>
      </tp>
      <tp>
        <v>100.64232</v>
        <stp/>
        <stp>?011415PP5(S:IDC)</stp>
        <stp>Ask</stp>
        <tr r="I38" s="16"/>
      </tp>
      <tp>
        <v>118.57778</v>
        <stp/>
        <stp>?574193UR7(S:IDC)</stp>
        <stp>Ask</stp>
        <tr r="P21" s="15"/>
      </tp>
      <tp t="s">
        <v/>
        <stp/>
        <stp>?US5Y(S:IDC)</stp>
        <stp>IssuerTicker</stp>
        <tr r="B9" s="16"/>
      </tp>
      <tp t="s">
        <v/>
        <stp/>
        <stp>?US7Y(S:IDC)</stp>
        <stp>IssuerTicker</stp>
        <tr r="B10" s="16"/>
      </tp>
      <tp t="s">
        <v/>
        <stp/>
        <stp>?888809AH3(S:IDC)</stp>
        <stp>BidSpread</stp>
        <tr r="J78" s="16"/>
      </tp>
      <tp t="s">
        <v/>
        <stp/>
        <stp>?US2Y(S:IDC)</stp>
        <stp>IssuerTicker</stp>
        <tr r="B8" s="16"/>
      </tp>
      <tp>
        <v>3.1367400000000001</v>
        <stp/>
        <stp>?48542AFE6(S:IDC)</stp>
        <stp>AskYield</stp>
        <tr r="M62" s="16"/>
      </tp>
      <tp t="s">
        <v/>
        <stp/>
        <stp>?483278UB1(S:IDC)</stp>
        <stp>BidSpread</stp>
        <tr r="J43" s="16"/>
      </tp>
      <tp>
        <v>1.3533329999999999</v>
        <stp/>
        <stp>?369604BY8(S:IDC)</stp>
        <stp>AccruedInt</stp>
        <tr r="B3" s="17"/>
      </tp>
      <tp t="s">
        <v>OMAN</v>
        <stp/>
        <stp>?XS2288906857(S:IDC)</stp>
        <stp>IssuerTicker</stp>
        <tr r="B18" s="16"/>
      </tp>
      <tp>
        <v>6.0871756000000001</v>
        <stp/>
        <stp>?29273RAP4(S:IDC)</stp>
        <stp>AskYield</stp>
        <tr r="M58" s="16"/>
      </tp>
      <tp>
        <v>108.53175</v>
        <stp/>
        <stp>?79467BCK9(S:IDC)</stp>
        <stp>prevprice</stp>
        <tr r="E73" s="16"/>
      </tp>
      <tp>
        <v>105.953767</v>
        <stp/>
        <stp>?911312AN6(S:IDC)</stp>
        <stp>prevprice</stp>
        <tr r="E82" s="16"/>
      </tp>
      <tp>
        <v>723.1318</v>
        <stp/>
        <stp>?257559AJ3(S:IDC)</stp>
        <stp>Askspread</stp>
        <tr r="K97" s="16"/>
      </tp>
      <tp>
        <v>4.875</v>
        <stp/>
        <stp>?US00287YBD04(S:IDC)</stp>
        <stp>Coupon</stp>
        <tr r="C27" s="16"/>
      </tp>
      <tp>
        <v>183</v>
        <stp/>
        <stp>?452227GM7(S:IDC)</stp>
        <stp>Askspread</stp>
        <tr r="K46" s="16"/>
      </tp>
      <tp>
        <v>93.881069999999994</v>
        <stp/>
        <stp>?709225BD7(S:IDC)</stp>
        <stp>Ask</stp>
        <tr r="I69" s="16"/>
      </tp>
      <tp>
        <v>84.34</v>
        <stp/>
        <stp>?156700AM8(S:IDC)</stp>
        <stp>Ask</stp>
        <tr r="I102" s="16"/>
      </tp>
      <tp>
        <v>82.778000000000006</v>
        <stp/>
        <stp>?156700AT3(S:IDC)</stp>
        <stp>Ask</stp>
        <tr r="I99" s="16"/>
      </tp>
      <tp>
        <v>12.37612</v>
        <stp/>
        <stp>?118217DA3(S:IDC)</stp>
        <stp>Bid</stp>
        <tr r="G50" s="16"/>
      </tp>
      <tp>
        <v>5.7957207799999999</v>
        <stp/>
        <stp>?42307TAH1(S:IDC)</stp>
        <stp>AskYield</stp>
        <tr r="M103" s="16"/>
      </tp>
      <tp t="s">
        <v/>
        <stp/>
        <stp>?80467PCG5(S:IDC)</stp>
        <stp>BidSpread</stp>
        <tr r="J42" s="16"/>
      </tp>
      <tp t="s">
        <v/>
        <stp/>
        <stp>?48542AFE6(S:IDC)</stp>
        <stp>BidSpread</stp>
        <tr r="J62" s="16"/>
      </tp>
      <tp t="s">
        <v/>
        <stp/>
        <stp>?62947YAE1(S:IDC)</stp>
        <stp>BidSpread</stp>
        <tr r="J67" s="16"/>
      </tp>
      <tp>
        <v>5.2699343599999997</v>
        <stp/>
        <stp>?893574AB9(S:IDC)</stp>
        <stp>AskYield</stp>
        <tr r="M80" s="16"/>
      </tp>
      <tp>
        <v>5.2127499999999998</v>
        <stp/>
        <stp>?63166MCB3(S:IDC)</stp>
        <stp>AskYield</stp>
        <tr r="M68" s="16"/>
      </tp>
      <tp t="s">
        <v/>
        <stp/>
        <stp>?01170PCB0(S:IDC)</stp>
        <stp>AskYield</stp>
        <tr r="M39" s="16"/>
      </tp>
      <tp>
        <v>4.0991931399999997</v>
        <stp/>
        <stp>?191216CX6(S:IDC)</stp>
        <stp>AskYield</stp>
        <tr r="M33" s="16"/>
      </tp>
      <tp>
        <v>5.1955782099999999</v>
        <stp/>
        <stp>?29379VAY9(S:IDC)</stp>
        <stp>AskYield</stp>
        <tr r="M59" s="16"/>
      </tp>
      <tp>
        <v>4.93126</v>
        <stp/>
        <stp>?68304FAP1(S:IDC)</stp>
        <stp>AskYield</stp>
        <tr r="M45" s="16"/>
        <tr r="M47" s="16"/>
      </tp>
      <tp>
        <v>99.818202999999997</v>
        <stp/>
        <stp>?0118326D9(S:IDC)</stp>
        <stp>prevprice</stp>
        <tr r="E40" s="16"/>
      </tp>
      <tp>
        <v>163.88339999999999</v>
        <stp/>
        <stp>?125523CK4(S:IDC)</stp>
        <stp>Askspread</stp>
        <tr r="K30" s="16"/>
      </tp>
      <tp>
        <v>104.15203</v>
        <stp/>
        <stp>?79766DKJ7(S:IDC)</stp>
        <stp>prevprice</stp>
        <tr r="E14" s="16"/>
      </tp>
      <tp>
        <v>99.696207000000001</v>
        <stp/>
        <stp>?00287YBD0(S:IDC)</stp>
        <stp>prevprice</stp>
        <tr r="E29" s="16"/>
      </tp>
      <tp>
        <v>129.99250000000001</v>
        <stp/>
        <stp>?011415NH5(S:IDC)</stp>
        <stp>prevprice</stp>
        <tr r="E37" s="16"/>
      </tp>
      <tp>
        <v>2.1954707600000001</v>
        <stp/>
        <stp>?EU000A1U9928(S:IDC)</stp>
        <stp>AskYield</stp>
        <tr r="M24" s="16"/>
      </tp>
      <tp>
        <v>12.45992</v>
        <stp/>
        <stp>?118217DA3(S:IDC)</stp>
        <stp>Ask</stp>
        <tr r="I50" s="16"/>
      </tp>
      <tp>
        <v>84.081000000000003</v>
        <stp/>
        <stp>?156700AM8(S:IDC)</stp>
        <stp>Bid</stp>
        <tr r="G102" s="16"/>
      </tp>
      <tp>
        <v>82.52</v>
        <stp/>
        <stp>?156700AT3(S:IDC)</stp>
        <stp>Bid</stp>
        <tr r="G99" s="16"/>
      </tp>
      <tp>
        <v>93.573080000000004</v>
        <stp/>
        <stp>?709225BD7(S:IDC)</stp>
        <stp>Bid</stp>
        <tr r="G69" s="16"/>
      </tp>
      <tp>
        <v>4.9222739200000003</v>
        <stp/>
        <stp>?00287YCB3(S:IDC)</stp>
        <stp>AskYield</stp>
        <tr r="M16" s="16"/>
      </tp>
      <tp>
        <v>4.1098499999999998</v>
        <stp/>
        <stp>?64966MHM4(S:IDC)</stp>
        <stp>AskYield</stp>
        <tr r="R20" s="15"/>
      </tp>
      <tp t="s">
        <v/>
        <stp/>
        <stp>?010869FJ9(S:IDC)</stp>
        <stp>BidSpread</stp>
        <tr r="J35" s="16"/>
      </tp>
      <tp>
        <v>290.38589999999999</v>
        <stp/>
        <stp>?89566EAD0(S:IDC)</stp>
        <stp>BidSpread</stp>
        <tr r="J81" s="16"/>
      </tp>
      <tp>
        <v>4.9758797100000001</v>
        <stp/>
        <stp>?760759AN0(S:IDC)</stp>
        <stp>AskYield</stp>
        <tr r="M71" s="16"/>
      </tp>
      <tp>
        <v>4.0150100000000002</v>
        <stp/>
        <stp>?793028XF3(S:IDC)</stp>
        <stp>BidYield</stp>
        <tr r="L48" s="16"/>
      </tp>
      <tp>
        <v>188.77879999999999</v>
        <stp/>
        <stp>?50076QAE6(S:IDC)</stp>
        <stp>BidSpread</stp>
        <tr r="J98" s="16"/>
      </tp>
      <tp>
        <v>4.2986769899999997</v>
        <stp/>
        <stp>?50066AAD5(S:IDC)</stp>
        <stp>AskYield</stp>
        <tr r="M64" s="16"/>
      </tp>
      <tp>
        <v>5.3118283599999998</v>
        <stp/>
        <stp>?50076QAE6(S:IDC)</stp>
        <stp>AskYield</stp>
        <tr r="M98" s="16"/>
      </tp>
      <tp t="s">
        <v/>
        <stp/>
        <stp>?13016NFC3(S:IDC)</stp>
        <stp>BidSpread</stp>
        <tr r="J51" s="16"/>
      </tp>
      <tp>
        <v>94.343599999999995</v>
        <stp/>
        <stp>?50066AAD5(S:IDC)</stp>
        <stp>BidSpread</stp>
        <tr r="J64" s="16"/>
      </tp>
      <tp>
        <v>7.2074729900000003</v>
        <stp/>
        <stp>?P9379RBC0(S:IDC)</stp>
        <stp>AskYield</stp>
        <tr r="M34" s="16"/>
      </tp>
      <tp>
        <v>4.8170526000000002</v>
        <stp/>
        <stp>?91324PBQ4(S:IDC)</stp>
        <stp>AskYield</stp>
        <tr r="M83" s="16"/>
      </tp>
      <tp>
        <v>4.9124850599999998</v>
        <stp/>
        <stp>?92343VBT0(S:IDC)</stp>
        <stp>AskYield</stp>
        <tr r="R15" s="15"/>
      </tp>
      <tp>
        <v>5.6714045400000002</v>
        <stp/>
        <stp>?50076QAR7(S:IDC)</stp>
        <stp>AskYield</stp>
        <tr r="M105" s="16"/>
      </tp>
      <tp>
        <v>104.0061</v>
        <stp/>
        <stp>?911312AN6(S:IDC)</stp>
        <stp>Askspread</stp>
        <tr r="K82" s="16"/>
      </tp>
      <tp t="s">
        <v/>
        <stp/>
        <stp>?79467BCK9(S:IDC)</stp>
        <stp>Askspread</stp>
        <tr r="K73" s="16"/>
      </tp>
      <tp>
        <v>92.853179999999995</v>
        <stp/>
        <stp>?452227GM7(S:IDC)</stp>
        <stp>prevprice</stp>
        <tr r="E46" s="16"/>
      </tp>
      <tp>
        <v>62</v>
        <stp/>
        <stp>?257559AJ3(S:IDC)</stp>
        <stp>prevprice</stp>
        <tr r="E97" s="16"/>
      </tp>
      <tp>
        <v>2.0326707800000001</v>
        <stp/>
        <stp>?AT0000A0VRQ6(S:IDC)</stp>
        <stp>BidYield</stp>
        <tr r="L21" s="16"/>
      </tp>
      <tp t="s">
        <v>EFSF</v>
        <stp/>
        <stp>?EU000A1G0DL7(S:IDC)</stp>
        <stp>IssuerTicker</stp>
        <tr r="B22" s="16"/>
      </tp>
      <tp>
        <v>118.40300999999999</v>
        <stp/>
        <stp>?574193UR7(S:IDC)</stp>
        <stp>Bid</stp>
        <tr r="N21" s="15"/>
      </tp>
      <tp>
        <v>100.63639999999999</v>
        <stp/>
        <stp>?011415PP5(S:IDC)</stp>
        <stp>Bid</stp>
        <tr r="G38" s="16"/>
      </tp>
      <tp>
        <v>100.555599</v>
        <stp/>
        <stp>?959802AM1(S:IDC)</stp>
        <stp>Ask</stp>
        <tr r="I84" s="16"/>
      </tp>
      <tp t="s">
        <v>EFSF</v>
        <stp/>
        <stp>?EU000A1G0DN3(S:IDC)</stp>
        <stp>IssuerTicker</stp>
        <tr r="B23" s="16"/>
      </tp>
      <tp>
        <v>105.517945</v>
        <stp/>
        <stp>?654902AC9(S:IDC)</stp>
        <stp>Ask</stp>
        <tr r="I104" s="16"/>
      </tp>
      <tp>
        <v>81.223399999999998</v>
        <stp/>
        <stp>?522226JE0(S:IDC)</stp>
        <stp>Bid</stp>
        <tr r="G44" s="16"/>
      </tp>
      <tp>
        <v>105.915384</v>
        <stp/>
        <stp>?011415LA2(S:IDC)</stp>
        <stp>Bid</stp>
        <tr r="G36" s="16"/>
      </tp>
      <tp>
        <v>129.99250000000001</v>
        <stp/>
        <stp>?011415NH5(S:IDC)</stp>
        <stp>Bid</stp>
        <tr r="G37" s="16"/>
      </tp>
      <tp>
        <v>5.5234591000000002</v>
        <stp/>
        <stp>?30161MAN3(S:IDC)</stp>
        <stp>AskYield</stp>
        <tr r="M60" s="16"/>
      </tp>
      <tp>
        <v>5.0021362700000003</v>
        <stp/>
        <stp>?00287YBD0(S:IDC)</stp>
        <stp>AskYield</stp>
        <tr r="M29" s="16"/>
      </tp>
      <tp>
        <v>4.49306421</v>
        <stp/>
        <stp>?911312AN6(S:IDC)</stp>
        <stp>AskYield</stp>
        <tr r="M82" s="16"/>
      </tp>
      <tp>
        <v>160.6985</v>
        <stp/>
        <stp>?250847EK2(S:IDC)</stp>
        <stp>BidSpread</stp>
        <tr r="J56" s="16"/>
      </tp>
      <tp>
        <v>86.468379999999996</v>
        <stp/>
        <stp>?483278UB1(S:IDC)</stp>
        <stp>Midprice</stp>
        <tr r="H43" s="16"/>
      </tp>
      <tp>
        <v>263.69389999999999</v>
        <stp/>
        <stp>?494550BF2(S:IDC)</stp>
        <stp>BidSpread</stp>
        <tr r="J63" s="16"/>
      </tp>
      <tp t="s">
        <v/>
        <stp/>
        <stp>?118217DA3(S:IDC)</stp>
        <stp>BidSpread</stp>
        <tr r="J50" s="16"/>
      </tp>
      <tp>
        <v>4.5029256999999996</v>
        <stp/>
        <stp>?15189XAM0(S:IDC)</stp>
        <stp>AskYield</stp>
        <tr r="M53" s="16"/>
      </tp>
      <tp t="s">
        <v/>
        <stp/>
        <stp>?0118326D9(S:IDC)</stp>
        <stp>Askspread</stp>
        <tr r="K40" s="16"/>
      </tp>
      <tp t="s">
        <v/>
        <stp/>
        <stp>?US2Y(S:IDC)</stp>
        <stp>Time</stp>
        <tr r="N8" s="16"/>
      </tp>
      <tp t="s">
        <v/>
        <stp/>
        <stp>?011415NH5(S:IDC)</stp>
        <stp>Askspread</stp>
        <tr r="K37" s="16"/>
      </tp>
      <tp>
        <v>176.8066</v>
        <stp/>
        <stp>?00287YBD0(S:IDC)</stp>
        <stp>Askspread</stp>
        <tr r="K29" s="16"/>
      </tp>
      <tp t="s">
        <v/>
        <stp/>
        <stp>?79766DKJ7(S:IDC)</stp>
        <stp>Askspread</stp>
        <tr r="K14" s="16"/>
      </tp>
      <tp t="s">
        <v/>
        <stp/>
        <stp>?US7Y(S:IDC)</stp>
        <stp>Time</stp>
        <tr r="N10" s="16"/>
      </tp>
      <tp>
        <v>78.320510999999996</v>
        <stp/>
        <stp>?125523CK4(S:IDC)</stp>
        <stp>prevprice</stp>
        <tr r="E30" s="16"/>
      </tp>
      <tp t="s">
        <v/>
        <stp/>
        <stp>?US5Y(S:IDC)</stp>
        <stp>Time</stp>
        <tr r="N9" s="16"/>
      </tp>
      <tp>
        <v>44792.596053240741</v>
        <stp/>
        <stp>?XS2288906857(S:IDC)</stp>
        <stp>Time</stp>
        <tr r="N18" s="16"/>
      </tp>
      <tp>
        <v>1.625</v>
        <stp/>
        <stp>?GB00BFMCN652(S:IDC)</stp>
        <stp>Coupon</stp>
        <tr r="J11" s="15"/>
      </tp>
      <tp t="s">
        <v>BUCKEYE OHIO TOB SETTLEMENT FING AUTH</v>
        <stp/>
        <stp>?118217DA3(S:IDC)</stp>
        <stp>Description</stp>
        <tr r="Q50" s="16"/>
      </tp>
      <tp>
        <v>10.673534999999999</v>
        <stp/>
        <stp>?59447TM26(S:IDC)</stp>
        <stp>Midprice</stp>
        <tr r="H65" s="16"/>
      </tp>
      <tp t="s">
        <v/>
        <stp/>
        <stp>?53945CAX8(S:IDC)</stp>
        <stp>BidSpread</stp>
        <tr r="J15" s="16"/>
      </tp>
      <tp>
        <v>5.0611063600000001</v>
        <stp/>
        <stp>?250847EK2(S:IDC)</stp>
        <stp>BidYield</stp>
        <tr r="L56" s="16"/>
      </tp>
      <tp>
        <v>4.84856</v>
        <stp/>
        <stp>?452227GM7(S:IDC)</stp>
        <stp>BidYield</stp>
        <tr r="L46" s="16"/>
      </tp>
      <tp>
        <v>17.203289999999999</v>
        <stp/>
        <stp>?888809AH3(S:IDC)</stp>
        <stp>Midprice</stp>
        <tr r="H78" s="16"/>
      </tp>
      <tp>
        <v>6.1160988200000004</v>
        <stp/>
        <stp>?654902AC9(S:IDC)</stp>
        <stp>BidYield</stp>
        <tr r="L104" s="16"/>
      </tp>
      <tp>
        <v>89.201195499999997</v>
        <stp/>
        <stp>?878744AB7(S:IDC)</stp>
        <stp>Midprice</stp>
        <tr r="H76" s="16"/>
      </tp>
      <tp>
        <v>25.03126</v>
        <stp/>
        <stp>?88880NAW9(S:IDC)</stp>
        <stp>Midprice</stp>
        <tr r="H79" s="16"/>
      </tp>
      <tp>
        <v>67.402640000000005</v>
        <stp/>
        <stp>?797661ZW8(S:IDC)</stp>
        <stp>prevprice</stp>
        <tr r="E74" s="16"/>
      </tp>
      <tp>
        <v>136.18119999999999</v>
        <stp/>
        <stp>?91324PBQ4(S:IDC)</stp>
        <stp>Askspread</stp>
        <tr r="K83" s="16"/>
      </tp>
      <tp t="s">
        <v/>
        <stp/>
        <stp>?574193UR7(S:IDC)</stp>
        <stp>Askspread</stp>
        <tr r="T21" s="15"/>
      </tp>
      <tp t="s">
        <v>DE0001102325</v>
        <stp/>
        <stp>?AT0000A12GN0(S:IDC)</stp>
        <stp>Underlying</stp>
        <tr r="O85" s="16"/>
      </tp>
      <tp t="s">
        <v>DE0001102580</v>
        <stp/>
        <stp>?GR0138011771(S:IDC)</stp>
        <stp>Underlying</stp>
        <tr r="V10" s="15"/>
      </tp>
      <tp>
        <v>616.49770000000001</v>
        <stp/>
        <stp>?156700AT3(S:IDC)</stp>
        <stp>Askspread</stp>
        <tr r="K99" s="16"/>
      </tp>
      <tp>
        <v>1.7</v>
        <stp/>
        <stp>?EU000A1G0DL7(S:IDC)</stp>
        <stp>Coupon</stp>
        <tr r="C22" s="16"/>
      </tp>
      <tp t="s">
        <v>THE WESTERN UNION COMPANY</v>
        <stp/>
        <stp>?959802AM1(S:IDC)</stp>
        <stp>Description</stp>
        <tr r="Q84" s="16"/>
      </tp>
      <tp>
        <v>41.105200000000004</v>
        <stp/>
        <stp>?D40859GU4(S:IDC)</stp>
        <stp>BidSpread</stp>
        <tr r="J28" s="16"/>
      </tp>
      <tp t="s">
        <v>NOKIA CORP</v>
        <stp/>
        <stp>?654902AC9(S:IDC)</stp>
        <stp>Description</stp>
        <tr r="Q104" s="16"/>
      </tp>
      <tp>
        <v>6.5017923</v>
        <stp/>
        <stp>?72650RBA9(S:IDC)</stp>
        <stp>BidYield</stp>
        <tr r="L70" s="16"/>
      </tp>
      <tp>
        <v>6.3579810500000002</v>
        <stp/>
        <stp>?89566EAD0(S:IDC)</stp>
        <stp>BidYield</stp>
        <tr r="L81" s="16"/>
      </tp>
      <tp>
        <v>97.980140000000006</v>
        <stp/>
        <stp>?62947YAE1(S:IDC)</stp>
        <stp>Midprice</stp>
        <tr r="H67" s="16"/>
      </tp>
      <tp>
        <v>81.413544999999999</v>
        <stp/>
        <stp>?522226JE0(S:IDC)</stp>
        <stp>Midprice</stp>
        <tr r="H44" s="16"/>
      </tp>
      <tp>
        <v>98.046875</v>
        <stp/>
        <stp>?US10Y-IDC(S:IDC)</stp>
        <stp>Midprice</stp>
        <tr r="O6" s="15"/>
      </tp>
      <tp>
        <v>100.2982485</v>
        <stp/>
        <stp>?959802AM1(S:IDC)</stp>
        <stp>Midprice</stp>
        <tr r="H84" s="16"/>
      </tp>
      <tp>
        <v>4.9079391699999997</v>
        <stp/>
        <stp>?035240AT7(S:IDC)</stp>
        <stp>BidYield</stp>
        <tr r="L31" s="16"/>
      </tp>
      <tp>
        <v>101.72419499999999</v>
        <stp/>
        <stp>?53945CAX8(S:IDC)</stp>
        <stp>Midprice</stp>
        <tr r="H15" s="16"/>
      </tp>
      <tp>
        <v>95.404437000000001</v>
        <stp/>
        <stp>?219350AW5(S:IDC)</stp>
        <stp>Midprice</stp>
        <tr r="H55" s="16"/>
      </tp>
      <tp>
        <v>122.84210400000001</v>
        <stp/>
        <stp>?92343VBT0(S:IDC)</stp>
        <stp>prevprice</stp>
        <tr r="L15" s="15"/>
      </tp>
      <tp>
        <v>2.5139005499999998</v>
        <stp/>
        <stp>?GB00BFMCN652(S:IDC)</stp>
        <stp>AskYield</stp>
        <tr r="R11" s="15"/>
      </tp>
      <tp>
        <v>67.346959999999996</v>
        <stp/>
        <stp>?799017XP8(S:IDC)</stp>
        <stp>prevprice</stp>
        <tr r="E75" s="16"/>
      </tp>
      <tp t="s">
        <v/>
        <stp/>
        <stp>?057507HW8(S:IDC)</stp>
        <stp>Askspread</stp>
        <tr r="K41" s="16"/>
      </tp>
      <tp>
        <v>86.765559999999994</v>
        <stp/>
        <stp>?68304FAP1(S:IDC)</stp>
        <stp>prevprice</stp>
        <tr r="E45" s="16"/>
        <tr r="E47" s="16"/>
      </tp>
      <tp t="s">
        <v/>
        <stp/>
        <stp>?(S:IDC)</stp>
        <stp>Maturity Date</stp>
        <tr r="D133" s="16"/>
        <tr r="D173" s="16"/>
        <tr r="D181" s="16"/>
        <tr r="D189" s="16"/>
        <tr r="D197" s="16"/>
        <tr r="D157" s="16"/>
        <tr r="D108" s="16"/>
        <tr r="D116" s="16"/>
        <tr r="D124" s="16"/>
        <tr r="D132" s="16"/>
        <tr r="D140" s="16"/>
        <tr r="D148" s="16"/>
        <tr r="D156" s="16"/>
        <tr r="D164" s="16"/>
        <tr r="D172" s="16"/>
        <tr r="D180" s="16"/>
        <tr r="D188" s="16"/>
        <tr r="D196" s="16"/>
        <tr r="D149" s="16"/>
        <tr r="D165" s="16"/>
        <tr r="D107" s="16"/>
        <tr r="D115" s="16"/>
        <tr r="D123" s="16"/>
        <tr r="D131" s="16"/>
        <tr r="D139" s="16"/>
        <tr r="D147" s="16"/>
        <tr r="D155" s="16"/>
        <tr r="D163" s="16"/>
        <tr r="D171" s="16"/>
        <tr r="D179" s="16"/>
        <tr r="D187" s="16"/>
        <tr r="D195" s="16"/>
        <tr r="D106" s="16"/>
        <tr r="D114" s="16"/>
        <tr r="D122" s="16"/>
        <tr r="D130" s="16"/>
        <tr r="D138" s="16"/>
        <tr r="D146" s="16"/>
        <tr r="D154" s="16"/>
        <tr r="D162" s="16"/>
        <tr r="D170" s="16"/>
        <tr r="D178" s="16"/>
        <tr r="D186" s="16"/>
        <tr r="D194" s="16"/>
        <tr r="D117" s="16"/>
        <tr r="D113" s="16"/>
        <tr r="D121" s="16"/>
        <tr r="D129" s="16"/>
        <tr r="D137" s="16"/>
        <tr r="D145" s="16"/>
        <tr r="D153" s="16"/>
        <tr r="D161" s="16"/>
        <tr r="D169" s="16"/>
        <tr r="D177" s="16"/>
        <tr r="D185" s="16"/>
        <tr r="D193" s="16"/>
        <tr r="D112" s="16"/>
        <tr r="D120" s="16"/>
        <tr r="D128" s="16"/>
        <tr r="D136" s="16"/>
        <tr r="D144" s="16"/>
        <tr r="D152" s="16"/>
        <tr r="D160" s="16"/>
        <tr r="D168" s="16"/>
        <tr r="D176" s="16"/>
        <tr r="D184" s="16"/>
        <tr r="D192" s="16"/>
        <tr r="D109" s="16"/>
        <tr r="D141" s="16"/>
        <tr r="D111" s="16"/>
        <tr r="D119" s="16"/>
        <tr r="D127" s="16"/>
        <tr r="D135" s="16"/>
        <tr r="D143" s="16"/>
        <tr r="D151" s="16"/>
        <tr r="D159" s="16"/>
        <tr r="D167" s="16"/>
        <tr r="D175" s="16"/>
        <tr r="D183" s="16"/>
        <tr r="D191" s="16"/>
        <tr r="D199" s="16"/>
        <tr r="D125" s="16"/>
        <tr r="D110" s="16"/>
        <tr r="D118" s="16"/>
        <tr r="D126" s="16"/>
        <tr r="D134" s="16"/>
        <tr r="D142" s="16"/>
        <tr r="D150" s="16"/>
        <tr r="D158" s="16"/>
        <tr r="D166" s="16"/>
        <tr r="D174" s="16"/>
        <tr r="D182" s="16"/>
        <tr r="D190" s="16"/>
        <tr r="D198" s="16"/>
      </tp>
      <tp t="s">
        <v>MARYLAND ST</v>
        <stp/>
        <stp>?574193UR7(S:IDC)</stp>
        <stp>Description</stp>
        <tr r="H21" s="15"/>
      </tp>
      <tp t="s">
        <v>ALAMO TEX CMNTY COLLEGE DIST</v>
        <stp/>
        <stp>?011415PP5(S:IDC)</stp>
        <stp>Description</stp>
        <tr r="Q38" s="16"/>
      </tp>
      <tp t="s">
        <v>LEAVENWORTH CNTY KANS UNI SCH DIST NO 469 LANSING</v>
        <stp/>
        <stp>?522226JE0(S:IDC)</stp>
        <stp>Description</stp>
        <tr r="Q44" s="16"/>
      </tp>
      <tp t="s">
        <v>ALAMO TEX CMNTY COLLEGE DIST</v>
        <stp/>
        <stp>?011415NH5(S:IDC)</stp>
        <stp>Description</stp>
        <tr r="Q37" s="16"/>
      </tp>
      <tp t="s">
        <v>ALAMO TEX CMNTY COLLEGE DIST</v>
        <stp/>
        <stp>?011415LA2(S:IDC)</stp>
        <stp>Description</stp>
        <tr r="Q36" s="16"/>
      </tp>
      <tp>
        <v>111.51642</v>
        <stp/>
        <stp>?271014J60(S:IDC)</stp>
        <stp>Midprice</stp>
        <tr r="H57" s="16"/>
      </tp>
      <tp>
        <v>8.2963171199999994</v>
        <stp/>
        <stp>?55616XAG2(S:IDC)</stp>
        <stp>BidYield</stp>
        <tr r="L100" s="16"/>
      </tp>
      <tp>
        <v>3.9725199999999998</v>
        <stp/>
        <stp>?80467PCG5(S:IDC)</stp>
        <stp>BidYield</stp>
        <tr r="L42" s="16"/>
      </tp>
      <tp>
        <v>3.7703199999999999</v>
        <stp/>
        <stp>?79467BCK9(S:IDC)</stp>
        <stp>BidYield</stp>
        <tr r="L73" s="16"/>
      </tp>
      <tp>
        <v>93.727074999999999</v>
        <stp/>
        <stp>?709225BD7(S:IDC)</stp>
        <stp>Midprice</stp>
        <tr r="H69" s="16"/>
      </tp>
      <tp>
        <v>17.423195</v>
        <stp/>
        <stp>?888794CA0(S:IDC)</stp>
        <stp>Midprice</stp>
        <tr r="H77" s="16"/>
      </tp>
      <tp>
        <v>7.6726465499999996</v>
        <stp/>
        <stp>?18683KAC5(S:IDC)</stp>
        <stp>BidYield</stp>
        <tr r="L101" s="16"/>
      </tp>
      <tp>
        <v>177.44569999999999</v>
        <stp/>
        <stp>?29379VAY9(S:IDC)</stp>
        <stp>BidSpread</stp>
        <tr r="J59" s="16"/>
      </tp>
      <tp>
        <v>9.5019889800000001</v>
        <stp/>
        <stp>?156700AM8(S:IDC)</stp>
        <stp>BidYield</stp>
        <tr r="L102" s="16"/>
      </tp>
      <tp>
        <v>3.5707800000000001</v>
        <stp/>
        <stp>?130179GV0(S:IDC)</stp>
        <stp>BidYield</stp>
        <tr r="L52" s="16"/>
      </tp>
      <tp>
        <v>90.095203499999997</v>
        <stp/>
        <stp>?369604BY8(S:IDC)</stp>
        <stp>MidPrice</stp>
        <tr r="B23" s="17"/>
      </tp>
      <tp>
        <v>90.095203499999997</v>
        <stp/>
        <stp>?369604BY8(S:IDC)</stp>
        <stp>Midprice</stp>
        <tr r="H17" s="16"/>
        <tr r="H32" s="16"/>
      </tp>
      <tp>
        <v>9.6533041399999995</v>
        <stp/>
        <stp>?156700AT3(S:IDC)</stp>
        <stp>BidYield</stp>
        <tr r="L99" s="16"/>
      </tp>
      <tp>
        <v>2.82537401</v>
        <stp/>
        <stp>?D40859GU4(S:IDC)</stp>
        <stp>BidYield</stp>
        <tr r="L28" s="16"/>
      </tp>
      <tp>
        <v>4.1952100000000003</v>
        <stp/>
        <stp>?797661ZW8(S:IDC)</stp>
        <stp>AskYield</stp>
        <tr r="M74" s="16"/>
      </tp>
      <tp>
        <v>118.94422</v>
        <stp/>
        <stp>?574193UR7(S:IDC)</stp>
        <stp>prevprice</stp>
        <tr r="L21" s="15"/>
      </tp>
      <tp>
        <v>114.138198</v>
        <stp/>
        <stp>?91324PBQ4(S:IDC)</stp>
        <stp>prevprice</stp>
        <tr r="E83" s="16"/>
      </tp>
      <tp t="s">
        <v/>
        <stp/>
        <stp>?797661ZW8(S:IDC)</stp>
        <stp>Askspread</stp>
        <tr r="K74" s="16"/>
      </tp>
      <tp>
        <v>82.52</v>
        <stp/>
        <stp>?156700AT3(S:IDC)</stp>
        <stp>prevprice</stp>
        <tr r="E99" s="16"/>
      </tp>
      <tp t="s">
        <v>912810SY5</v>
        <stp/>
        <stp>?XS2125308242(S:IDC)</stp>
        <stp>Underlying</stp>
        <tr r="O19" s="16"/>
      </tp>
      <tp t="s">
        <v>PENNSYLVANIA ST TPK COMMN TPK REV</v>
        <stp/>
        <stp>?709225BD7(S:IDC)</stp>
        <stp>Description</stp>
        <tr r="Q69" s="16"/>
      </tp>
      <tp>
        <v>4.21373</v>
        <stp/>
        <stp>?77355PE66(S:IDC)</stp>
        <stp>BidYield</stp>
        <tr r="L72" s="16"/>
      </tp>
      <tp t="s">
        <v>LUMEN TECHNOLOGIES INC</v>
        <stp/>
        <stp>?156700AM8(S:IDC)</stp>
        <stp>Description</stp>
        <tr r="Q102" s="16"/>
      </tp>
      <tp t="s">
        <v>LUMEN TECHNOLOGIES INC</v>
        <stp/>
        <stp>?156700AT3(S:IDC)</stp>
        <stp>Description</stp>
        <tr r="Q99" s="16"/>
      </tp>
      <tp>
        <v>5.0689200000000003</v>
        <stp/>
        <stp>?16876QBM0(S:IDC)</stp>
        <stp>Midprice</stp>
        <tr r="H54" s="16"/>
      </tp>
      <tp>
        <v>4.4290500000000002</v>
        <stp/>
        <stp>?23438CBE6(S:IDC)</stp>
        <stp>BidYield</stp>
        <tr r="L49" s="16"/>
      </tp>
      <tp>
        <v>6.0921797099999999</v>
        <stp/>
        <stp>?494550BF2(S:IDC)</stp>
        <stp>BidYield</stp>
        <tr r="L63" s="16"/>
      </tp>
      <tp>
        <v>178.46</v>
        <stp/>
        <stp>?369604BY8(S:IDC)</stp>
        <stp>MidSpread</stp>
        <tr r="B24" s="17"/>
      </tp>
      <tp>
        <v>180</v>
        <stp/>
        <stp>?369604BY8(S:IDC)</stp>
        <stp>BidSpread</stp>
        <tr r="B8" s="17"/>
        <tr r="J32" s="16"/>
        <tr r="J17" s="16"/>
      </tp>
      <tp>
        <v>4.76</v>
        <stp/>
        <stp>?13016NFC3(S:IDC)</stp>
        <stp>BidYield</stp>
        <tr r="L51" s="16"/>
      </tp>
      <tp>
        <v>0</v>
        <stp/>
        <stp>?010869FJ9(S:IDC)</stp>
        <stp>BidYield</stp>
        <tr r="L35" s="16"/>
      </tp>
      <tp>
        <v>10.97736113</v>
        <stp/>
        <stp>?257559AJ3(S:IDC)</stp>
        <stp>BidYield</stp>
        <tr r="L97" s="16"/>
      </tp>
      <tp>
        <v>4.9008646100000002</v>
        <stp/>
        <stp>?125523CK4(S:IDC)</stp>
        <stp>BidYield</stp>
        <tr r="L30" s="16"/>
      </tp>
      <tp t="s">
        <v/>
        <stp/>
        <stp>?88880NAW9(S:IDC)</stp>
        <stp>BidSpread</stp>
        <tr r="J79" s="16"/>
      </tp>
      <tp>
        <v>95.890625</v>
        <stp/>
        <stp>?US30Y-IDC(S:IDC)</stp>
        <stp>Midprice</stp>
        <tr r="O5" s="15"/>
      </tp>
      <tp t="s">
        <v/>
        <stp/>
        <stp>?59465HTY2(S:IDC)</stp>
        <stp>BidSpread</stp>
        <tr r="J66" s="16"/>
      </tp>
      <tp>
        <v>70.365729999999999</v>
        <stp/>
        <stp>?057507HW8(S:IDC)</stp>
        <stp>prevprice</stp>
        <tr r="E41" s="16"/>
      </tp>
      <tp t="s">
        <v/>
        <stp/>
        <stp>?799017XP8(S:IDC)</stp>
        <stp>Askspread</stp>
        <tr r="K75" s="16"/>
      </tp>
      <tp>
        <v>145.7244</v>
        <stp/>
        <stp>?92343VBT0(S:IDC)</stp>
        <stp>Askspread</stp>
        <tr r="T15" s="15"/>
      </tp>
      <tp>
        <v>148</v>
        <stp/>
        <stp>?68304FAP1(S:IDC)</stp>
        <stp>Askspread</stp>
        <tr r="K45" s="16"/>
        <tr r="K47" s="16"/>
      </tp>
      <tp t="s">
        <v>DE0001135325</v>
        <stp/>
        <stp>?XS0729261023(S:IDC)</stp>
        <stp>Underlying</stp>
        <tr r="O88" s="16"/>
      </tp>
      <tp>
        <v>2.2195121200000001</v>
        <stp/>
        <stp>?EU000A1U9928(S:IDC)</stp>
        <stp>BidYield</stp>
        <tr r="L24" s="16"/>
      </tp>
      <tp t="s">
        <v>GENERAL ELECTRIC COMPANY</v>
        <stp/>
        <stp>?369604BY8(S:IDC)</stp>
        <stp>Description</stp>
        <tr r="Q17" s="16"/>
        <tr r="B17" s="17"/>
        <tr r="Q32" s="16"/>
      </tp>
      <tp t="s">
        <v>BAKERSFIELD CALIF CITY SCH DIST</v>
        <stp/>
        <stp>?057507HW8(S:IDC)</stp>
        <stp>Description</stp>
        <tr r="Q41" s="16"/>
      </tp>
      <tp t="s">
        <v>DTE ENERGY COMPANY</v>
        <stp/>
        <stp>?250847EK2(S:IDC)</stp>
        <stp>Description</stp>
        <tr r="Q56" s="16"/>
      </tp>
      <tp t="s">
        <v>ILLINOIS ST SALES TAX REV</v>
        <stp/>
        <stp>?452227GM7(S:IDC)</stp>
        <stp>Description</stp>
        <tr r="Q46" s="16"/>
      </tp>
      <tp>
        <v>7.2544561300000003</v>
        <stp/>
        <stp>?P9379RBC0(S:IDC)</stp>
        <stp>BidYield</stp>
        <tr r="L34" s="16"/>
      </tp>
      <tp>
        <v>4.3986769900000002</v>
        <stp/>
        <stp>?50066AAD5(S:IDC)</stp>
        <stp>BidYield</stp>
        <tr r="L64" s="16"/>
      </tp>
      <tp>
        <v>5.3430283599999999</v>
        <stp/>
        <stp>?50076QAE6(S:IDC)</stp>
        <stp>BidYield</stp>
        <tr r="L98" s="16"/>
      </tp>
      <tp>
        <v>5.0057797099999997</v>
        <stp/>
        <stp>?760759AN0(S:IDC)</stp>
        <stp>BidYield</stp>
        <tr r="L71" s="16"/>
      </tp>
      <tp>
        <v>3.9750100000000002</v>
        <stp/>
        <stp>?793028XF3(S:IDC)</stp>
        <stp>AskYield</stp>
        <tr r="M48" s="16"/>
      </tp>
      <tp>
        <v>4.1298500000000002</v>
        <stp/>
        <stp>?64966MHM4(S:IDC)</stp>
        <stp>BidYield</stp>
        <tr r="Q20" s="15"/>
      </tp>
      <tp>
        <v>4.9472739199999998</v>
        <stp/>
        <stp>?00287YCB3(S:IDC)</stp>
        <stp>BidYield</stp>
        <tr r="L16" s="16"/>
      </tp>
      <tp>
        <v>105.9187385</v>
        <stp/>
        <stp>?011415LA2(S:IDC)</stp>
        <stp>Midprice</stp>
        <tr r="H36" s="16"/>
      </tp>
      <tp>
        <v>5.7020045399999999</v>
        <stp/>
        <stp>?50076QAR7(S:IDC)</stp>
        <stp>BidYield</stp>
        <tr r="L105" s="16"/>
      </tp>
      <tp>
        <v>4.9625850600000003</v>
        <stp/>
        <stp>?92343VBT0(S:IDC)</stp>
        <stp>BidYield</stp>
        <tr r="Q15" s="15"/>
      </tp>
      <tp>
        <v>4.8675525999999998</v>
        <stp/>
        <stp>?91324PBQ4(S:IDC)</stp>
        <stp>BidYield</stp>
        <tr r="L83" s="16"/>
      </tp>
      <tp>
        <v>263.30540000000002</v>
        <stp/>
        <stp>?29273RAP4(S:IDC)</stp>
        <stp>Askspread</stp>
        <tr r="K58" s="16"/>
      </tp>
      <tp t="s">
        <v/>
        <stp/>
        <stp>?130179GV0(S:IDC)</stp>
        <stp>Askspread</stp>
        <tr r="K52" s="16"/>
      </tp>
      <tp>
        <v>114.003874</v>
        <stp/>
        <stp>?50076QAR7(S:IDC)</stp>
        <stp>prevprice</stp>
        <tr r="E105" s="16"/>
      </tp>
      <tp t="s">
        <v>91282CCB5</v>
        <stp/>
        <stp>?XS2288906857(S:IDC)</stp>
        <stp>Underlying</stp>
        <tr r="O18" s="16"/>
      </tp>
      <tp t="s">
        <v>91282CCB5</v>
        <stp/>
        <stp>?XS1575968026(S:IDC)</stp>
        <stp>Underlying</stp>
        <tr r="O20" s="16"/>
      </tp>
      <tp>
        <v>1.99851869</v>
        <stp/>
        <stp>?AT0000A0VRQ6(S:IDC)</stp>
        <stp>AskYield</stp>
        <tr r="M21" s="16"/>
      </tp>
      <tp>
        <v>2</v>
        <stp/>
        <stp>?EU000A1G0DN3(S:IDC)</stp>
        <stp>Coupon</stp>
        <tr r="C23" s="16"/>
      </tp>
      <tp t="s">
        <v>EAST BAY CALIF MUN UTIL DIST WTR SYS REV</v>
        <stp/>
        <stp>?271014J60(S:IDC)</stp>
        <stp>Description</stp>
        <tr r="Q57" s="16"/>
      </tp>
      <tp t="s">
        <v>TECK RESOURCES LIMITED</v>
        <stp/>
        <stp>?878744AB7(S:IDC)</stp>
        <stp>Description</stp>
        <tr r="Q76" s="16"/>
      </tp>
      <tp t="s">
        <v>UNITED PARCEL SERVICE, INC.</v>
        <stp/>
        <stp>?911312AN6(S:IDC)</stp>
        <stp>Description</stp>
        <tr r="Q82" s="16"/>
      </tp>
      <tp t="s">
        <v>ANHEUSER-BUSCH INBEV WORLDWIDE INC.</v>
        <stp/>
        <stp>?035240AT7(S:IDC)</stp>
        <stp>Description</stp>
        <tr r="Q31" s="16"/>
      </tp>
      <tp>
        <v>4.5663257000000002</v>
        <stp/>
        <stp>?15189XAM0(S:IDC)</stp>
        <stp>BidYield</stp>
        <tr r="L53" s="16"/>
      </tp>
      <tp>
        <v>104.011025</v>
        <stp/>
        <stp>?79766DKJ7(S:IDC)</stp>
        <stp>Midprice</stp>
        <tr r="H14" s="16"/>
      </tp>
      <tp>
        <v>4.5266642099999999</v>
        <stp/>
        <stp>?911312AN6(S:IDC)</stp>
        <stp>BidYield</stp>
        <tr r="L82" s="16"/>
      </tp>
      <tp>
        <v>5.0306362699999996</v>
        <stp/>
        <stp>?00287YBD0(S:IDC)</stp>
        <stp>BidYield</stp>
        <tr r="L29" s="16"/>
      </tp>
      <tp>
        <v>12.41802</v>
        <stp/>
        <stp>?118217DA3(S:IDC)</stp>
        <stp>Midprice</stp>
        <tr r="H50" s="16"/>
      </tp>
      <tp t="s">
        <v>ALASKA ST HSG FIN CORP</v>
        <stp/>
        <stp>?0118326D9(S:IDC)</stp>
        <stp>Description</stp>
        <tr r="Q40" s="16"/>
      </tp>
      <tp>
        <v>5.5561591000000004</v>
        <stp/>
        <stp>?30161MAN3(S:IDC)</stp>
        <stp>BidYield</stp>
        <tr r="L60" s="16"/>
      </tp>
      <tp>
        <v>96.149753000000004</v>
        <stp/>
        <stp>?219350AW5(S:IDC)</stp>
        <stp>prevprice</stp>
        <tr r="E55" s="16"/>
      </tp>
      <tp>
        <v>164.8047</v>
        <stp/>
        <stp>?035240AT7(S:IDC)</stp>
        <stp>Askspread</stp>
        <tr r="K31" s="16"/>
      </tp>
      <tp>
        <v>100.64919999999999</v>
        <stp/>
        <stp>?011415PP5(S:IDC)</stp>
        <stp>prevprice</stp>
        <tr r="E38" s="16"/>
      </tp>
      <tp>
        <v>330.45002894999999</v>
        <stp/>
        <stp>?369604BY8(S:IDC)</stp>
        <stp>Convexity</stp>
        <tr r="B12" s="17"/>
      </tp>
      <tp t="s">
        <v>DE0001102309</v>
        <stp/>
        <stp>?XS0911388675(S:IDC)</stp>
        <stp>Underlying</stp>
        <tr r="O94" s="16"/>
      </tp>
      <tp>
        <v>5.0306362699999996</v>
        <stp/>
        <stp>?US00287YBD04(S:IDC)</stp>
        <stp>BidYield</stp>
        <tr r="L27" s="16"/>
      </tp>
      <tp>
        <v>102.40130000000001</v>
        <stp/>
        <stp>?AT0000A12GN0(S:IDC)</stp>
        <stp>Midprice</stp>
        <tr r="H85" s="16"/>
      </tp>
      <tp t="s">
        <v>KALAMAZOO MICH WTR REV</v>
        <stp/>
        <stp>?483278UB1(S:IDC)</stp>
        <stp>Description</stp>
        <tr r="Q43" s="16"/>
      </tp>
      <tp>
        <v>3.1567400000000001</v>
        <stp/>
        <stp>?48542AFE6(S:IDC)</stp>
        <stp>BidYield</stp>
        <tr r="L62" s="16"/>
      </tp>
      <tp>
        <v>129.99250000000001</v>
        <stp/>
        <stp>?011415NH5(S:IDC)</stp>
        <stp>Midprice</stp>
        <tr r="H37" s="16"/>
      </tp>
      <tp>
        <v>89.566500000000005</v>
        <stp/>
        <stp>?191216CX6(S:IDC)</stp>
        <stp>BidSpread</stp>
        <tr r="J33" s="16"/>
      </tp>
      <tp>
        <v>6.1465756000000003</v>
        <stp/>
        <stp>?29273RAP4(S:IDC)</stp>
        <stp>BidYield</stp>
        <tr r="L58" s="16"/>
      </tp>
      <tp>
        <v>69.877724999999998</v>
        <stp/>
        <stp>?057507HW8(S:IDC)</stp>
        <stp>Midprice</stp>
        <tr r="H41" s="16"/>
      </tp>
      <tp>
        <v>221.6164</v>
        <stp/>
        <stp>?50076QAR7(S:IDC)</stp>
        <stp>Askspread</stp>
        <tr r="K105" s="16"/>
      </tp>
      <tp t="s">
        <v>DE0001135366</v>
        <stp/>
        <stp>?FR0010961581(S:IDC)</stp>
        <stp>Underlying</stp>
        <tr r="O86" s="16"/>
      </tp>
      <tp>
        <v>123.57692</v>
        <stp/>
        <stp>?130179GV0(S:IDC)</stp>
        <stp>prevprice</stp>
        <tr r="E52" s="16"/>
      </tp>
      <tp>
        <v>99.769253000000006</v>
        <stp/>
        <stp>?29273RAP4(S:IDC)</stp>
        <stp>prevprice</stp>
        <tr r="E58" s="16"/>
      </tp>
      <tp t="s">
        <v>GB00BMBL1F74</v>
        <stp/>
        <stp>?XS0562107762(S:IDC)</stp>
        <stp>Underlying</stp>
        <tr r="V16" s="15"/>
      </tp>
      <tp t="s">
        <v>DE0001135432</v>
        <stp/>
        <stp>?XS0612879576(S:IDC)</stp>
        <stp>Underlying</stp>
        <tr r="O87" s="16"/>
      </tp>
      <tp t="s">
        <v>DE0001135481</v>
        <stp/>
        <stp>?AT0000A0VRQ6(S:IDC)</stp>
        <stp>Underlying</stp>
        <tr r="O21" s="16"/>
      </tp>
      <tp t="s">
        <v>ST PAUL MINN PORT AUTH</v>
        <stp/>
        <stp>?793028XF3(S:IDC)</stp>
        <stp>Description</stp>
        <tr r="Q48" s="16"/>
      </tp>
      <tp t="s">
        <v>UNITED STATES TREASURY BONDS</v>
        <stp/>
        <stp>?912810SN9(S:IDC)</stp>
        <stp>Description</stp>
        <tr r="Q26" s="16"/>
      </tp>
      <tp t="s">
        <v>CORNING INCORPORATED</v>
        <stp/>
        <stp>?219350AW5(S:IDC)</stp>
        <stp>Description</stp>
        <tr r="Q55" s="16"/>
      </tp>
      <tp t="s">
        <v>TOBACCO SETTLEMENT FING CORP RHODE IS</v>
        <stp/>
        <stp>?888809AH3(S:IDC)</stp>
        <stp>Description</stp>
        <tr r="Q78" s="16"/>
      </tp>
      <tp t="s">
        <v>CIGNA CORPORATION</v>
        <stp/>
        <stp>?125523CK4(S:IDC)</stp>
        <stp>Description</stp>
        <tr r="Q30" s="16"/>
      </tp>
      <tp t="s">
        <v/>
        <stp/>
        <stp>?01170PCB0(S:IDC)</stp>
        <stp>BidYield</stp>
        <tr r="L39" s="16"/>
      </tp>
      <tp>
        <v>5.2327500000000002</v>
        <stp/>
        <stp>?63166MCB3(S:IDC)</stp>
        <stp>BidYield</stp>
        <tr r="L68" s="16"/>
      </tp>
      <tp>
        <v>5.3147343600000001</v>
        <stp/>
        <stp>?893574AB9(S:IDC)</stp>
        <stp>BidYield</stp>
        <tr r="L80" s="16"/>
      </tp>
      <tp>
        <v>5.8263207799999996</v>
        <stp/>
        <stp>?42307TAH1(S:IDC)</stp>
        <stp>BidYield</stp>
        <tr r="L103" s="16"/>
      </tp>
      <tp>
        <v>4.97126</v>
        <stp/>
        <stp>?68304FAP1(S:IDC)</stp>
        <stp>BidYield</stp>
        <tr r="L47" s="16"/>
        <tr r="L45" s="16"/>
      </tp>
      <tp>
        <v>5.2285782000000003</v>
        <stp/>
        <stp>?29379VAY9(S:IDC)</stp>
        <stp>BidYield</stp>
        <tr r="L59" s="16"/>
      </tp>
      <tp>
        <v>4.1262931399999996</v>
        <stp/>
        <stp>?191216CX6(S:IDC)</stp>
        <stp>BidYield</stp>
        <tr r="L33" s="16"/>
      </tp>
      <tp t="s">
        <v/>
        <stp/>
        <stp>?011415PP5(S:IDC)</stp>
        <stp>Askspread</stp>
        <tr r="K38" s="16"/>
      </tp>
      <tp>
        <v>95.403595999999993</v>
        <stp/>
        <stp>?035240AT7(S:IDC)</stp>
        <stp>prevprice</stp>
        <tr r="E31" s="16"/>
      </tp>
      <tp>
        <v>164.3023</v>
        <stp/>
        <stp>?219350AW5(S:IDC)</stp>
        <stp>Askspread</stp>
        <tr r="K55" s="16"/>
      </tp>
      <tp t="s">
        <v>GB0004893086</v>
        <stp/>
        <stp>?XS0138038624(S:IDC)</stp>
        <stp>Underlying</stp>
        <tr r="O25" s="16"/>
      </tp>
      <tp>
        <v>92.947286000000005</v>
        <stp/>
        <stp>?EU000A1U9928(S:IDC)</stp>
        <stp>Midprice</stp>
        <tr r="H24" s="16"/>
      </tp>
      <tp t="s">
        <v>SAN MATEO CALIF UN HIGH SCH DIST</v>
        <stp/>
        <stp>?799017XP8(S:IDC)</stp>
        <stp>Description</stp>
        <tr r="Q75" s="16"/>
      </tp>
      <tp>
        <v>0</v>
        <stp/>
        <stp>?011415LA2(S:IDC)</stp>
        <stp>BidYield</stp>
        <tr r="L36" s="16"/>
      </tp>
      <tp>
        <v>89.794139000000001</v>
        <stp/>
        <stp>?00287YCB3(S:IDC)</stp>
        <stp>Midprice</stp>
        <tr r="H16" s="16"/>
      </tp>
      <tp>
        <v>98.3078</v>
        <stp/>
        <stp>?64966MHM4(S:IDC)</stp>
        <stp>Midprice</stp>
        <tr r="O20" s="15"/>
      </tp>
      <tp>
        <v>108.4154595</v>
        <stp/>
        <stp>?760759AN0(S:IDC)</stp>
        <stp>Midprice</stp>
        <tr r="H71" s="16"/>
      </tp>
      <tp>
        <v>124.74937250000001</v>
        <stp/>
        <stp>?50066AAD5(S:IDC)</stp>
        <stp>Midprice</stp>
        <tr r="H64" s="16"/>
      </tp>
      <tp>
        <v>96.018417499999998</v>
        <stp/>
        <stp>?50076QAE6(S:IDC)</stp>
        <stp>Midprice</stp>
        <tr r="H98" s="16"/>
      </tp>
      <tp t="s">
        <v/>
        <stp/>
        <stp>?011415PP5(S:IDC)</stp>
        <stp>BidSpread</stp>
        <tr r="J38" s="16"/>
      </tp>
      <tp>
        <v>82.130499999999998</v>
        <stp/>
        <stp>?P9379RBC0(S:IDC)</stp>
        <stp>Midprice</stp>
        <tr r="H34" s="16"/>
      </tp>
      <tp>
        <v>169.79230000000001</v>
        <stp/>
        <stp>?219350AW5(S:IDC)</stp>
        <stp>BidSpread</stp>
        <tr r="J55" s="16"/>
      </tp>
      <tp>
        <v>113.1961525</v>
        <stp/>
        <stp>?91324PBQ4(S:IDC)</stp>
        <stp>Midprice</stp>
        <tr r="H83" s="16"/>
      </tp>
      <tp>
        <v>120.96304000000001</v>
        <stp/>
        <stp>?92343VBT0(S:IDC)</stp>
        <stp>Midprice</stp>
        <tr r="O15" s="15"/>
      </tp>
      <tp>
        <v>112.57102</v>
        <stp/>
        <stp>?50076QAR7(S:IDC)</stp>
        <stp>Midprice</stp>
        <tr r="H105" s="16"/>
      </tp>
      <tp t="s">
        <v/>
        <stp/>
        <stp>?EU000A1U9928(S:IDC)</stp>
        <stp>Underlyingname</stp>
        <tr r="P24" s="16"/>
      </tp>
      <tp t="s">
        <v>THE COCA-COLA COMPANY</v>
        <stp/>
        <stp>?191216CX6(S:IDC)</stp>
        <stp>Description</stp>
        <tr r="Q33" s="16"/>
      </tp>
      <tp t="s">
        <v>REPUBLIC SERVICES, INC.</v>
        <stp/>
        <stp>?760759AN0(S:IDC)</stp>
        <stp>Description</stp>
        <tr r="Q71" s="16"/>
      </tp>
      <tp>
        <v>100.699566</v>
        <stp/>
        <stp>?30161MAN3(S:IDC)</stp>
        <stp>Midprice</stp>
        <tr r="H60" s="16"/>
      </tp>
      <tp>
        <v>6.1</v>
        <stp/>
        <stp>?118217DA3(S:IDC)</stp>
        <stp>BidYield</stp>
        <tr r="L50" s="16"/>
      </tp>
      <tp>
        <v>97.942987500000001</v>
        <stp/>
        <stp>?00287YBD0(S:IDC)</stp>
        <stp>Midprice</stp>
        <tr r="H29" s="16"/>
      </tp>
      <tp>
        <v>104.498671</v>
        <stp/>
        <stp>?911312AN6(S:IDC)</stp>
        <stp>Midprice</stp>
        <tr r="H82" s="16"/>
      </tp>
      <tp>
        <v>224.6764</v>
        <stp/>
        <stp>?50076QAR7(S:IDC)</stp>
        <stp>BidSpread</stp>
        <tr r="J105" s="16"/>
      </tp>
      <tp>
        <v>4.0607600000000001</v>
        <stp/>
        <stp>?79766DKJ7(S:IDC)</stp>
        <stp>BidYield</stp>
        <tr r="L14" s="16"/>
      </tp>
      <tp>
        <v>3.9774699999999998</v>
        <stp/>
        <stp>?483278UB1(S:IDC)</stp>
        <stp>AskYield</stp>
        <tr r="M43" s="16"/>
      </tp>
      <tp>
        <v>87.166103500000006</v>
        <stp/>
        <stp>?15189XAM0(S:IDC)</stp>
        <stp>Midprice</stp>
        <tr r="H53" s="16"/>
      </tp>
      <tp t="s">
        <v>30 Years</v>
        <stp/>
        <stp>?US00287YBD04(S:IDC)</stp>
        <stp>Underlyingname</stp>
        <tr r="P27" s="16"/>
      </tp>
      <tp>
        <v>86.856499999999997</v>
        <stp/>
        <stp>?191216CX6(S:IDC)</stp>
        <stp>Askspread</stp>
        <tr r="K33" s="16"/>
      </tp>
      <tp>
        <v>54575</v>
        <stp/>
        <stp>?271014J60(S:IDC)</stp>
        <stp>Maturity Date</stp>
        <tr r="D57" s="16"/>
      </tp>
      <tp>
        <v>60419</v>
        <stp/>
        <stp>?59447TM26(S:IDC)</stp>
        <stp>Maturity Date</stp>
        <tr r="D65" s="16"/>
      </tp>
      <tp>
        <v>3.6490622799999999</v>
        <stp/>
        <stp>?AT0000A12GN0(S:IDC)</stp>
        <stp>BidYield</stp>
        <tr r="L85" s="16"/>
      </tp>
      <tp>
        <v>97.942987500000001</v>
        <stp/>
        <stp>?US00287YBD04(S:IDC)</stp>
        <stp>Midprice</stp>
        <tr r="H27" s="16"/>
      </tp>
      <tp t="s">
        <v>TOB SECURITIZATION AUTH NORTHN CALIF TOB SETTLEMENT REV</v>
        <stp/>
        <stp>?888794CA0(S:IDC)</stp>
        <stp>Description</stp>
        <tr r="Q77" s="16"/>
      </tp>
      <tp t="s">
        <v>DOMTAR CORP.</v>
        <stp/>
        <stp>?257559AJ3(S:IDC)</stp>
        <stp>Description</stp>
        <tr r="Q97" s="16"/>
      </tp>
      <tp>
        <v>0</v>
        <stp/>
        <stp>?011415NH5(S:IDC)</stp>
        <stp>BidYield</stp>
        <tr r="L37" s="16"/>
      </tp>
      <tp>
        <v>114.73789499999999</v>
        <stp/>
        <stp>?48542AFE6(S:IDC)</stp>
        <stp>Midprice</stp>
        <tr r="H62" s="16"/>
      </tp>
      <tp>
        <v>167.21469999999999</v>
        <stp/>
        <stp>?035240AT7(S:IDC)</stp>
        <stp>BidSpread</stp>
        <tr r="J31" s="16"/>
      </tp>
      <tp>
        <v>3.8407300000000002</v>
        <stp/>
        <stp>?057507HW8(S:IDC)</stp>
        <stp>BidYield</stp>
        <tr r="L41" s="16"/>
      </tp>
      <tp>
        <v>99.248948999999996</v>
        <stp/>
        <stp>?29273RAP4(S:IDC)</stp>
        <stp>Midprice</stp>
        <tr r="H58" s="16"/>
      </tp>
      <tp t="s">
        <v>TRANSCONTINENTAL GAS PIPE LINE COMPANY, LLC</v>
        <stp/>
        <stp>?893574AB9(S:IDC)</stp>
        <stp>Description</stp>
        <tr r="Q80" s="16"/>
      </tp>
      <tp t="s">
        <v>KREDITANSTALT FUR WIEDERAUFBAU</v>
        <stp/>
        <stp>?D40859GU4(S:IDC)</stp>
        <stp>Description</stp>
        <tr r="Q28" s="16"/>
      </tp>
      <tp>
        <v>114.0373355</v>
        <stp/>
        <stp>?42307TAH1(S:IDC)</stp>
        <stp>Midprice</stp>
        <tr r="H103" s="16"/>
      </tp>
      <tp>
        <v>269.24540000000002</v>
        <stp/>
        <stp>?29273RAP4(S:IDC)</stp>
        <stp>BidSpread</stp>
        <tr r="J58" s="16"/>
      </tp>
      <tp t="s">
        <v/>
        <stp/>
        <stp>?130179GV0(S:IDC)</stp>
        <stp>BidSpread</stp>
        <tr r="J52" s="16"/>
      </tp>
      <tp>
        <v>101.2584275</v>
        <stp/>
        <stp>?893574AB9(S:IDC)</stp>
        <stp>Midprice</stp>
        <tr r="H80" s="16"/>
      </tp>
      <tp>
        <v>98.669775000000001</v>
        <stp/>
        <stp>?63166MCB3(S:IDC)</stp>
        <stp>Midprice</stp>
        <tr r="H68" s="16"/>
      </tp>
      <tp t="s">
        <v/>
        <stp/>
        <stp>?01170PCB0(S:IDC)</stp>
        <stp>Midprice</stp>
        <tr r="H39" s="16"/>
      </tp>
      <tp>
        <v>75.089624499999999</v>
        <stp/>
        <stp>?191216CX6(S:IDC)</stp>
        <stp>Midprice</stp>
        <tr r="H33" s="16"/>
      </tp>
      <tp>
        <v>90.475623499999998</v>
        <stp/>
        <stp>?29379VAY9(S:IDC)</stp>
        <stp>Midprice</stp>
        <tr r="H59" s="16"/>
      </tp>
      <tp>
        <v>86.046599999999998</v>
        <stp/>
        <stp>?68304FAP1(S:IDC)</stp>
        <stp>Midprice</stp>
        <tr r="H45" s="16"/>
        <tr r="H47" s="16"/>
      </tp>
      <tp>
        <v>76.076009999999997</v>
        <stp/>
        <stp>?191216CX6(S:IDC)</stp>
        <stp>prevprice</stp>
        <tr r="E33" s="16"/>
      </tp>
      <tp t="s">
        <v>DE0001135499</v>
        <stp/>
        <stp>?XS0856556807(S:IDC)</stp>
        <stp>Underlying</stp>
        <tr r="O90" s="16"/>
      </tp>
      <tp t="s">
        <v>DE0001135499</v>
        <stp/>
        <stp>?XS0863907522(S:IDC)</stp>
        <stp>Underlying</stp>
        <tr r="O91" s="16"/>
      </tp>
      <tp t="s">
        <v/>
        <stp/>
        <stp>?XS0969341147(S:IDC)</stp>
        <stp>Underlying</stp>
        <tr r="O96" s="16"/>
      </tp>
      <tp>
        <v>125.8854</v>
        <stp/>
        <stp>?D40859GU4(S:IDC)</stp>
        <stp>prevprice</stp>
        <tr r="E28" s="16"/>
      </tp>
      <tp>
        <v>5.31</v>
        <stp/>
        <stp>?59447TM26(S:IDC)</stp>
        <stp>BidYield</stp>
        <tr r="L65" s="16"/>
      </tp>
      <tp t="s">
        <v>CALIFORNIA EDL FACS AUTH REV</v>
        <stp/>
        <stp>?130179GV0(S:IDC)</stp>
        <stp>Description</stp>
        <tr r="Q52" s="16"/>
      </tp>
      <tp>
        <v>6.1880846299999996</v>
        <stp/>
        <stp>?878744AB7(S:IDC)</stp>
        <stp>BidYield</stp>
        <tr r="L76" s="16"/>
      </tp>
      <tp>
        <v>105.394445</v>
        <stp/>
        <stp>?654902AC9(S:IDC)</stp>
        <stp>Midprice</stp>
        <tr r="H104" s="16"/>
      </tp>
      <tp t="s">
        <v/>
        <stp/>
        <stp>?799017XP8(S:IDC)</stp>
        <stp>BidSpread</stp>
        <tr r="J75" s="16"/>
      </tp>
      <tp>
        <v>5.9500999999999999</v>
        <stp/>
        <stp>?888809AH3(S:IDC)</stp>
        <stp>BidYield</stp>
        <tr r="L78" s="16"/>
      </tp>
      <tp>
        <v>92.328495000000004</v>
        <stp/>
        <stp>?452227GM7(S:IDC)</stp>
        <stp>Midprice</stp>
        <tr r="H46" s="16"/>
      </tp>
      <tp>
        <v>176.92</v>
        <stp/>
        <stp>?369604BY8(S:IDC)</stp>
        <stp>AskSpread</stp>
        <tr r="B5" s="17"/>
      </tp>
      <tp>
        <v>150.73439999999999</v>
        <stp/>
        <stp>?92343VBT0(S:IDC)</stp>
        <stp>BidSpread</stp>
        <tr r="S15" s="15"/>
      </tp>
      <tp>
        <v>86.621708999999996</v>
        <stp/>
        <stp>?250847EK2(S:IDC)</stp>
        <stp>Midprice</stp>
        <tr r="H56" s="16"/>
      </tp>
      <tp>
        <v>152</v>
        <stp/>
        <stp>?68304FAP1(S:IDC)</stp>
        <stp>BidSpread</stp>
        <tr r="J47" s="16"/>
        <tr r="J45" s="16"/>
      </tp>
      <tp>
        <v>5.6100399999999997</v>
        <stp/>
        <stp>?88880NAW9(S:IDC)</stp>
        <stp>BidYield</stp>
        <tr r="L79" s="16"/>
      </tp>
      <tp>
        <v>176.92</v>
        <stp/>
        <stp>?369604BY8(S:IDC)</stp>
        <stp>Askspread</stp>
        <tr r="K32" s="16"/>
        <tr r="K17" s="16"/>
      </tp>
      <tp t="s">
        <v/>
        <stp/>
        <stp>?88880NAW9(S:IDC)</stp>
        <stp>Askspread</stp>
        <tr r="K79" s="16"/>
      </tp>
      <tp t="s">
        <v/>
        <stp/>
        <stp>?59465HTY2(S:IDC)</stp>
        <stp>Askspread</stp>
        <tr r="K66" s="16"/>
      </tp>
      <tp t="s">
        <v>FR0127176396</v>
        <stp/>
        <stp>?XS0808635436(S:IDC)</stp>
        <stp>Underlying</stp>
        <tr r="O89" s="16"/>
      </tp>
      <tp t="s">
        <v/>
        <stp/>
        <stp>?US5Y(S:IDC)</stp>
        <stp>Underlyingname</stp>
        <tr r="P9" s="16"/>
      </tp>
      <tp t="s">
        <v/>
        <stp/>
        <stp>?US7Y(S:IDC)</stp>
        <stp>Underlyingname</stp>
        <tr r="P10" s="16"/>
      </tp>
      <tp t="s">
        <v/>
        <stp/>
        <stp>?US2Y(S:IDC)</stp>
        <stp>Underlyingname</stp>
        <tr r="P8" s="16"/>
      </tp>
      <tp>
        <v>6.1951823900000003</v>
        <stp/>
        <stp>?959802AM1(S:IDC)</stp>
        <stp>BidYield</stp>
        <tr r="L84" s="16"/>
      </tp>
      <tp>
        <v>2.97944225</v>
        <stp/>
        <stp>?US10Y-IDC(S:IDC)</stp>
        <stp>BidYield</stp>
        <tr r="Q6" s="15"/>
      </tp>
      <tp>
        <v>4.6168199999999997</v>
        <stp/>
        <stp>?522226JE0(S:IDC)</stp>
        <stp>BidYield</stp>
        <tr r="L44" s="16"/>
      </tp>
      <tp>
        <v>5.1611000000000002</v>
        <stp/>
        <stp>?62947YAE1(S:IDC)</stp>
        <stp>BidYield</stp>
        <tr r="L67" s="16"/>
      </tp>
      <tp t="s">
        <v/>
        <stp/>
        <stp>?797661ZW8(S:IDC)</stp>
        <stp>BidSpread</stp>
        <tr r="J74" s="16"/>
      </tp>
      <tp>
        <v>96.559098000000006</v>
        <stp/>
        <stp>?89566EAD0(S:IDC)</stp>
        <stp>Midprice</stp>
        <tr r="H81" s="16"/>
      </tp>
      <tp>
        <v>85.232478999999998</v>
        <stp/>
        <stp>?72650RBA9(S:IDC)</stp>
        <stp>Midprice</stp>
        <tr r="H70" s="16"/>
      </tp>
      <tp>
        <v>5.1520448999999999</v>
        <stp/>
        <stp>?219350AW5(S:IDC)</stp>
        <stp>BidYield</stp>
        <tr r="L55" s="16"/>
      </tp>
      <tp>
        <v>2.73299</v>
        <stp/>
        <stp>?53945CAX8(S:IDC)</stp>
        <stp>BidYield</stp>
        <tr r="L15" s="16"/>
      </tp>
      <tp>
        <v>94.017633000000004</v>
        <stp/>
        <stp>?035240AT7(S:IDC)</stp>
        <stp>Midprice</stp>
        <tr r="H31" s="16"/>
      </tp>
      <tp>
        <v>101.74778000000001</v>
        <stp/>
        <stp>?53945CAX8(S:IDC)</stp>
        <stp>prevprice</stp>
        <tr r="E15" s="16"/>
      </tp>
      <tp>
        <v>174.14570000000001</v>
        <stp/>
        <stp>?29379VAY9(S:IDC)</stp>
        <stp>Askspread</stp>
        <tr r="K59" s="16"/>
      </tp>
      <tp t="s">
        <v>DE0001102309</v>
        <stp/>
        <stp>?XS0897406814(S:IDC)</stp>
        <stp>Underlying</stp>
        <tr r="O93" s="16"/>
      </tp>
      <tp>
        <v>37.419899999999998</v>
        <stp/>
        <stp>?D40859GU4(S:IDC)</stp>
        <stp>Askspread</stp>
        <tr r="K28" s="16"/>
      </tp>
      <tp t="s">
        <v>SAN FRANCISCO CALIF BAY AREA RAPID TRAN DIST</v>
        <stp/>
        <stp>?797661ZW8(S:IDC)</stp>
        <stp>Description</stp>
        <tr r="Q74" s="16"/>
      </tp>
      <tp>
        <v>3.1107800000000001</v>
        <stp/>
        <stp>?271014J60(S:IDC)</stp>
        <stp>BidYield</stp>
        <tr r="L57" s="16"/>
      </tp>
      <tp t="s">
        <v>ALAMEDA CORRIDOR TRANSN AUTH CALIF REV</v>
        <stp/>
        <stp>?010869FJ9(S:IDC)</stp>
        <stp>Description</stp>
        <tr r="Q35" s="16"/>
      </tp>
      <tp>
        <v>84.210499999999996</v>
        <stp/>
        <stp>?156700AM8(S:IDC)</stp>
        <stp>Midprice</stp>
        <tr r="H102" s="16"/>
      </tp>
      <tp>
        <v>86.354161000000005</v>
        <stp/>
        <stp>?18683KAC5(S:IDC)</stp>
        <stp>Midprice</stp>
        <tr r="H101" s="16"/>
      </tp>
      <tp>
        <v>4.3991199999999999</v>
        <stp/>
        <stp>?709225BD7(S:IDC)</stp>
        <stp>BidYield</stp>
        <tr r="L69" s="16"/>
      </tp>
      <tp>
        <v>4.6900000000000004</v>
        <stp/>
        <stp>?888794CA0(S:IDC)</stp>
        <stp>BidYield</stp>
        <tr r="L77" s="16"/>
      </tp>
      <tp t="s">
        <v/>
        <stp/>
        <stp>?057507HW8(S:IDC)</stp>
        <stp>BidSpread</stp>
        <tr r="J41" s="16"/>
      </tp>
      <tp>
        <v>108.34711</v>
        <stp/>
        <stp>?79467BCK9(S:IDC)</stp>
        <stp>Midprice</stp>
        <tr r="H73" s="16"/>
      </tp>
      <tp>
        <v>81.462654999999998</v>
        <stp/>
        <stp>?80467PCG5(S:IDC)</stp>
        <stp>Midprice</stp>
        <tr r="H42" s="16"/>
      </tp>
      <tp>
        <v>3.3243468100000002</v>
        <stp/>
        <stp>?912810SN9(S:IDC)</stp>
        <stp>AskYield</stp>
        <tr r="M26" s="16"/>
      </tp>
      <tp t="s">
        <v/>
        <stp/>
        <stp>?38122NPD8(S:IDC)</stp>
        <stp>AskYield</stp>
        <tr r="M61" s="16"/>
      </tp>
      <tp>
        <v>69.806014000000005</v>
        <stp/>
        <stp>?55616XAG2(S:IDC)</stp>
        <stp>Midprice</stp>
        <tr r="H100" s="16"/>
      </tp>
      <tp>
        <v>124.875</v>
        <stp/>
        <stp>?D40859GU4(S:IDC)</stp>
        <stp>Midprice</stp>
        <tr r="H28" s="16"/>
      </tp>
      <tp>
        <v>2.6517400000000002</v>
        <stp/>
        <stp>?574193UR7(S:IDC)</stp>
        <stp>AskYield</stp>
        <tr r="R21" s="15"/>
      </tp>
      <tp>
        <v>82.649000000000001</v>
        <stp/>
        <stp>?156700AT3(S:IDC)</stp>
        <stp>Midprice</stp>
        <tr r="H99" s="16"/>
      </tp>
      <tp>
        <v>5.0306279800000002</v>
        <stp/>
        <stp>?369604BY8(S:IDC)</stp>
        <stp>BidYield</stp>
        <tr r="L17" s="16"/>
        <tr r="L32" s="16"/>
        <tr r="B9" s="17"/>
      </tp>
      <tp>
        <v>5.0152279799999997</v>
        <stp/>
        <stp>?369604BY8(S:IDC)</stp>
        <stp>MidYield</stp>
        <tr r="B25" s="17"/>
      </tp>
      <tp>
        <v>4.2710600000000003</v>
        <stp/>
        <stp>?799017XP8(S:IDC)</stp>
        <stp>AskYield</stp>
        <tr r="M75" s="16"/>
      </tp>
      <tp>
        <v>122.94726</v>
        <stp/>
        <stp>?130179GV0(S:IDC)</stp>
        <stp>Midprice</stp>
        <tr r="H52" s="16"/>
      </tp>
      <tp>
        <v>0</v>
        <stp/>
        <stp>?011415PP5(S:IDC)</stp>
        <stp>AskYield</stp>
        <tr r="M38" s="16"/>
      </tp>
      <tp>
        <v>91.639285000000001</v>
        <stp/>
        <stp>?369604BY8(S:IDC)</stp>
        <stp>prevprice</stp>
        <tr r="E17" s="16"/>
        <tr r="E32" s="16"/>
        <tr r="B26" s="17"/>
      </tp>
      <tp>
        <v>104.84746</v>
        <stp/>
        <stp>?59465HTY2(S:IDC)</stp>
        <stp>prevprice</stp>
        <tr r="E66" s="16"/>
      </tp>
      <tp>
        <v>25.027450000000002</v>
        <stp/>
        <stp>?88880NAW9(S:IDC)</stp>
        <stp>prevprice</stp>
        <tr r="E79" s="16"/>
      </tp>
      <tp t="s">
        <v>DE0001135499</v>
        <stp/>
        <stp>?XS0878743623(S:IDC)</stp>
        <stp>Underlying</stp>
        <tr r="O92" s="16"/>
      </tp>
      <tp>
        <v>53158</v>
        <stp/>
        <stp>?77355PE66(S:IDC)</stp>
        <stp>Maturity Date</stp>
        <tr r="D72" s="16"/>
      </tp>
      <tp>
        <v>67.799890000000005</v>
        <stp/>
        <stp>?77355PE66(S:IDC)</stp>
        <stp>Midprice</stp>
        <tr r="H72" s="16"/>
      </tp>
      <tp t="s">
        <v>KINDER MORGAN ENERGY PARTNERS LP</v>
        <stp/>
        <stp>?494550BF2(S:IDC)</stp>
        <stp>Description</stp>
        <tr r="Q63" s="16"/>
      </tp>
      <tp>
        <v>3.2153977399999998</v>
        <stp/>
        <stp>?US30Y-IDC(S:IDC)</stp>
        <stp>BidYield</stp>
        <tr r="Q5" s="15"/>
      </tp>
      <tp>
        <v>141.2312</v>
        <stp/>
        <stp>?91324PBQ4(S:IDC)</stp>
        <stp>BidSpread</stp>
        <tr r="J83" s="16"/>
      </tp>
      <tp>
        <v>77.608055500000006</v>
        <stp/>
        <stp>?125523CK4(S:IDC)</stp>
        <stp>Midprice</stp>
        <tr r="H30" s="16"/>
      </tp>
      <tp>
        <v>62.825499999999998</v>
        <stp/>
        <stp>?257559AJ3(S:IDC)</stp>
        <stp>Midprice</stp>
        <tr r="H97" s="16"/>
      </tp>
      <tp t="s">
        <v/>
        <stp/>
        <stp>?574193UR7(S:IDC)</stp>
        <stp>BidSpread</stp>
        <tr r="S21" s="15"/>
      </tp>
      <tp>
        <v>422.62983600000001</v>
        <stp/>
        <stp>?010869FJ9(S:IDC)</stp>
        <stp>Midprice</stp>
        <tr r="H35" s="16"/>
      </tp>
      <tp>
        <v>18.548369999999998</v>
        <stp/>
        <stp>?13016NFC3(S:IDC)</stp>
        <stp>Midprice</stp>
        <tr r="H51" s="16"/>
      </tp>
      <tp>
        <v>105.353612</v>
        <stp/>
        <stp>?494550BF2(S:IDC)</stp>
        <stp>Midprice</stp>
        <tr r="H63" s="16"/>
      </tp>
      <tp>
        <v>83.182169999999999</v>
        <stp/>
        <stp>?23438CBE6(S:IDC)</stp>
        <stp>Midprice</stp>
        <tr r="H49" s="16"/>
      </tp>
      <tp>
        <v>8.7839299999999998</v>
        <stp/>
        <stp>?16876QBM0(S:IDC)</stp>
        <stp>BidYield</stp>
        <tr r="L54" s="16"/>
      </tp>
      <tp>
        <v>619.91819999999996</v>
        <stp/>
        <stp>?156700AT3(S:IDC)</stp>
        <stp>BidSpread</stp>
        <tr r="J99" s="16"/>
      </tp>
      <tp>
        <v>3.7707600000000001</v>
        <stp/>
        <stp>?59465HTY2(S:IDC)</stp>
        <stp>AskYield</stp>
        <tr r="M66" s="16"/>
      </tp>
      <tp t="s">
        <v/>
        <stp/>
        <stp>?53945CAX8(S:IDC)</stp>
        <stp>Askspread</stp>
        <tr r="K15" s="16"/>
      </tp>
      <tp>
        <v>92.318670999999995</v>
        <stp/>
        <stp>?29379VAY9(S:IDC)</stp>
        <stp>prevprice</stp>
        <tr r="E59" s="16"/>
      </tp>
      <tp t="s">
        <v>DE0001102317</v>
        <stp/>
        <stp>?XS0951553592(S:IDC)</stp>
        <stp>Underlying</stp>
        <tr r="O95" s="16"/>
      </tp>
      <tp t="s">
        <v/>
        <stp/>
        <stp>?D40859GU4(S:IDC)</stp>
        <stp>Underlyingname</stp>
        <tr r="P28" s="16"/>
      </tp>
      <tp t="s">
        <v>AXA SA</v>
        <stp/>
        <stp>?XS0878743623(S:IDC)</stp>
        <stp>Description</stp>
        <tr r="Q92" s="16"/>
      </tp>
      <tp>
        <v>86.292400000000001</v>
        <stp/>
        <stp>?EU000A1G0DN3(S:IDC)</stp>
        <stp>BidSpread</stp>
        <tr r="J23" s="16"/>
      </tp>
      <tp>
        <v>102.8026</v>
        <stp/>
        <stp>?AT0000A12GN0(S:IDC)</stp>
        <stp>Ask</stp>
        <tr r="I85" s="16"/>
      </tp>
      <tp t="s">
        <v/>
        <stp/>
        <stp>?(S:IDC)</stp>
        <stp>Underlying</stp>
        <tr r="O135" s="16"/>
        <tr r="O151" s="16"/>
        <tr r="O159" s="16"/>
        <tr r="O167" s="16"/>
        <tr r="O175" s="16"/>
        <tr r="O191" s="16"/>
        <tr r="O199" s="16"/>
        <tr r="O183" s="16"/>
        <tr r="O110" s="16"/>
        <tr r="O118" s="16"/>
        <tr r="O126" s="16"/>
        <tr r="O134" s="16"/>
        <tr r="O142" s="16"/>
        <tr r="O150" s="16"/>
        <tr r="O158" s="16"/>
        <tr r="O166" s="16"/>
        <tr r="O174" s="16"/>
        <tr r="O182" s="16"/>
        <tr r="O190" s="16"/>
        <tr r="O198" s="16"/>
        <tr r="O119" s="16"/>
        <tr r="O127" s="16"/>
        <tr r="O143" s="16"/>
        <tr r="O109" s="16"/>
        <tr r="O117" s="16"/>
        <tr r="O125" s="16"/>
        <tr r="O133" s="16"/>
        <tr r="O141" s="16"/>
        <tr r="O149" s="16"/>
        <tr r="O157" s="16"/>
        <tr r="O165" s="16"/>
        <tr r="O173" s="16"/>
        <tr r="O181" s="16"/>
        <tr r="O189" s="16"/>
        <tr r="O197" s="16"/>
        <tr r="O108" s="16"/>
        <tr r="O116" s="16"/>
        <tr r="O124" s="16"/>
        <tr r="O132" s="16"/>
        <tr r="O140" s="16"/>
        <tr r="O148" s="16"/>
        <tr r="O156" s="16"/>
        <tr r="O164" s="16"/>
        <tr r="O172" s="16"/>
        <tr r="O180" s="16"/>
        <tr r="O188" s="16"/>
        <tr r="O196" s="16"/>
        <tr r="O111" s="16"/>
        <tr r="O107" s="16"/>
        <tr r="O115" s="16"/>
        <tr r="O123" s="16"/>
        <tr r="O131" s="16"/>
        <tr r="O139" s="16"/>
        <tr r="O147" s="16"/>
        <tr r="O155" s="16"/>
        <tr r="O163" s="16"/>
        <tr r="O171" s="16"/>
        <tr r="O179" s="16"/>
        <tr r="O187" s="16"/>
        <tr r="O195" s="16"/>
        <tr r="O106" s="16"/>
        <tr r="O114" s="16"/>
        <tr r="O122" s="16"/>
        <tr r="O130" s="16"/>
        <tr r="O138" s="16"/>
        <tr r="O146" s="16"/>
        <tr r="O154" s="16"/>
        <tr r="O162" s="16"/>
        <tr r="O170" s="16"/>
        <tr r="O178" s="16"/>
        <tr r="O186" s="16"/>
        <tr r="O194" s="16"/>
        <tr r="O113" s="16"/>
        <tr r="O121" s="16"/>
        <tr r="O129" s="16"/>
        <tr r="O137" s="16"/>
        <tr r="O145" s="16"/>
        <tr r="O153" s="16"/>
        <tr r="O161" s="16"/>
        <tr r="O169" s="16"/>
        <tr r="O177" s="16"/>
        <tr r="O185" s="16"/>
        <tr r="O193" s="16"/>
        <tr r="O112" s="16"/>
        <tr r="O120" s="16"/>
        <tr r="O128" s="16"/>
        <tr r="O136" s="16"/>
        <tr r="O144" s="16"/>
        <tr r="O152" s="16"/>
        <tr r="O160" s="16"/>
        <tr r="O168" s="16"/>
        <tr r="O176" s="16"/>
        <tr r="O184" s="16"/>
        <tr r="O192" s="16"/>
      </tp>
      <tp t="s">
        <v>UNIQA INSURANCE GROUP AG</v>
        <stp/>
        <stp>?XS0808635436(S:IDC)</stp>
        <stp>Description</stp>
        <tr r="Q89" s="16"/>
      </tp>
      <tp t="s">
        <v/>
        <stp/>
        <stp>?US7Y(S:IDC)</stp>
        <stp>Maturity Date</stp>
        <tr r="D10" s="16"/>
      </tp>
      <tp>
        <v>102</v>
        <stp/>
        <stp>?AT0000A12GN0(S:IDC)</stp>
        <stp>Bid</stp>
        <tr r="G85" s="16"/>
      </tp>
      <tp t="s">
        <v>AVIVA PLC</v>
        <stp/>
        <stp>?XS0951553592(S:IDC)</stp>
        <stp>Description</stp>
        <tr r="Q95" s="16"/>
      </tp>
      <tp>
        <v>83.639899999999997</v>
        <stp/>
        <stp>?EU000A1G0DL7(S:IDC)</stp>
        <stp>BidSpread</stp>
        <tr r="J22" s="16"/>
      </tp>
      <tp t="s">
        <v/>
        <stp/>
        <stp>?(S:IDC)</stp>
        <stp>AskYield</stp>
        <tr r="M181" s="16"/>
        <tr r="M189" s="16"/>
        <tr r="M197" s="16"/>
        <tr r="M141" s="16"/>
        <tr r="M149" s="16"/>
        <tr r="M165" s="16"/>
        <tr r="M173" s="16"/>
        <tr r="M108" s="16"/>
        <tr r="M116" s="16"/>
        <tr r="M124" s="16"/>
        <tr r="M132" s="16"/>
        <tr r="M140" s="16"/>
        <tr r="M148" s="16"/>
        <tr r="M156" s="16"/>
        <tr r="M164" s="16"/>
        <tr r="M172" s="16"/>
        <tr r="M180" s="16"/>
        <tr r="M188" s="16"/>
        <tr r="M196" s="16"/>
        <tr r="M157" s="16"/>
        <tr r="M107" s="16"/>
        <tr r="M115" s="16"/>
        <tr r="M123" s="16"/>
        <tr r="M131" s="16"/>
        <tr r="M139" s="16"/>
        <tr r="M147" s="16"/>
        <tr r="M155" s="16"/>
        <tr r="M163" s="16"/>
        <tr r="M171" s="16"/>
        <tr r="M179" s="16"/>
        <tr r="M187" s="16"/>
        <tr r="M195" s="16"/>
        <tr r="M109" s="16"/>
        <tr r="M133" s="16"/>
        <tr r="M106" s="16"/>
        <tr r="M114" s="16"/>
        <tr r="M122" s="16"/>
        <tr r="M130" s="16"/>
        <tr r="M138" s="16"/>
        <tr r="M146" s="16"/>
        <tr r="M154" s="16"/>
        <tr r="M162" s="16"/>
        <tr r="M170" s="16"/>
        <tr r="M178" s="16"/>
        <tr r="M186" s="16"/>
        <tr r="M194" s="16"/>
        <tr r="M113" s="16"/>
        <tr r="M121" s="16"/>
        <tr r="M129" s="16"/>
        <tr r="M137" s="16"/>
        <tr r="M145" s="16"/>
        <tr r="M153" s="16"/>
        <tr r="M161" s="16"/>
        <tr r="M169" s="16"/>
        <tr r="M177" s="16"/>
        <tr r="M185" s="16"/>
        <tr r="M193" s="16"/>
        <tr r="M125" s="16"/>
        <tr r="M112" s="16"/>
        <tr r="M120" s="16"/>
        <tr r="M128" s="16"/>
        <tr r="M136" s="16"/>
        <tr r="M144" s="16"/>
        <tr r="M152" s="16"/>
        <tr r="M160" s="16"/>
        <tr r="M168" s="16"/>
        <tr r="M176" s="16"/>
        <tr r="M184" s="16"/>
        <tr r="M192" s="16"/>
        <tr r="M111" s="16"/>
        <tr r="M119" s="16"/>
        <tr r="M127" s="16"/>
        <tr r="M135" s="16"/>
        <tr r="M143" s="16"/>
        <tr r="M151" s="16"/>
        <tr r="M159" s="16"/>
        <tr r="M167" s="16"/>
        <tr r="M175" s="16"/>
        <tr r="M183" s="16"/>
        <tr r="M191" s="16"/>
        <tr r="M199" s="16"/>
        <tr r="M117" s="16"/>
        <tr r="M110" s="16"/>
        <tr r="M118" s="16"/>
        <tr r="M126" s="16"/>
        <tr r="M134" s="16"/>
        <tr r="M142" s="16"/>
        <tr r="M150" s="16"/>
        <tr r="M158" s="16"/>
        <tr r="M166" s="16"/>
        <tr r="M174" s="16"/>
        <tr r="M182" s="16"/>
        <tr r="M190" s="16"/>
        <tr r="M198" s="16"/>
      </tp>
      <tp t="s">
        <v/>
        <stp/>
        <stp>?US5Y(S:IDC)</stp>
        <stp>Maturity Date</stp>
        <tr r="D9" s="16"/>
      </tp>
      <tp t="s">
        <v>AMERICA MOVIL S.A.B. DE C.V.</v>
        <stp/>
        <stp>?XS0969341147(S:IDC)</stp>
        <stp>Description</stp>
        <tr r="Q96" s="16"/>
      </tp>
      <tp>
        <v>94.674439000000007</v>
        <stp/>
        <stp>?GR0138011771(S:IDC)</stp>
        <stp>Bid</stp>
        <tr r="N10" s="15"/>
      </tp>
      <tp t="s">
        <v/>
        <stp/>
        <stp>?US2Y(S:IDC)</stp>
        <stp>Maturity Date</stp>
        <tr r="D8" s="16"/>
      </tp>
      <tp>
        <v>94.4</v>
        <stp/>
        <stp>?EU000A1G0DN3(S:IDC)</stp>
        <stp>Bid</stp>
        <tr r="G23" s="16"/>
      </tp>
      <tp>
        <v>91.749200000000002</v>
        <stp/>
        <stp>?EU000A1G0DL7(S:IDC)</stp>
        <stp>Bid</stp>
        <tr r="G22" s="16"/>
      </tp>
      <tp>
        <v>111.35565</v>
        <stp/>
        <stp>?FR0010961581(S:IDC)</stp>
        <stp>Ask</stp>
        <tr r="I86" s="16"/>
      </tp>
      <tp t="s">
        <v>ORANGE S.A.</v>
        <stp/>
        <stp>?XS0562107762(S:IDC)</stp>
        <stp>Description</stp>
        <tr r="H16" s="15"/>
      </tp>
      <tp t="s">
        <v>ASSICURAZIONI GENERALI S.P.A.</v>
        <stp/>
        <stp>?XS0863907522(S:IDC)</stp>
        <stp>Description</stp>
        <tr r="Q91" s="16"/>
      </tp>
      <tp>
        <v>7.7999999999999996E-3</v>
        <stp/>
        <stp>?GB00BFMCN652(S:IDC)</stp>
        <stp>BidSpread</stp>
        <tr r="S11" s="15"/>
      </tp>
      <tp t="s">
        <v>HANNOVER FINANCE (LUX) SA</v>
        <stp/>
        <stp>?XS0856556807(S:IDC)</stp>
        <stp>Description</stp>
        <tr r="Q90" s="16"/>
      </tp>
      <tp>
        <v>110.3</v>
        <stp/>
        <stp>?FR0010961581(S:IDC)</stp>
        <stp>Bid</stp>
        <tr r="G86" s="16"/>
      </tp>
      <tp t="s">
        <v>SNCF MOBILITES GROUP</v>
        <stp/>
        <stp>?XS0729261023(S:IDC)</stp>
        <stp>Description</stp>
        <tr r="Q88" s="16"/>
      </tp>
      <tp>
        <v>92.238600000000005</v>
        <stp/>
        <stp>?EU000A1G0DL7(S:IDC)</stp>
        <stp>Ask</stp>
        <tr r="I22" s="16"/>
      </tp>
      <tp>
        <v>95.158199999999994</v>
        <stp/>
        <stp>?EU000A1G0DN3(S:IDC)</stp>
        <stp>Ask</stp>
        <tr r="I23" s="16"/>
      </tp>
      <tp>
        <v>100.321439</v>
        <stp/>
        <stp>?GR0138011771(S:IDC)</stp>
        <stp>Ask</stp>
        <tr r="P10" s="15"/>
      </tp>
      <tp>
        <v>74.992360000000005</v>
        <stp/>
        <stp>?GB00BFMCN652(S:IDC)</stp>
        <stp>Ask</stp>
        <tr r="P11" s="15"/>
      </tp>
      <tp>
        <v>-0.85540000000000005</v>
        <stp/>
        <stp>?GB00BFMCN652(S:IDC)</stp>
        <stp>Askspread</stp>
        <tr r="T11" s="15"/>
      </tp>
      <tp t="s">
        <v/>
        <stp/>
        <stp>?US2Y(S:IDC)</stp>
        <stp>Description</stp>
        <tr r="Q8" s="16"/>
      </tp>
      <tp t="s">
        <v/>
        <stp/>
        <stp>?US7Y(S:IDC)</stp>
        <stp>Description</stp>
        <tr r="Q10" s="16"/>
      </tp>
      <tp t="s">
        <v/>
        <stp/>
        <stp>?US5Y(S:IDC)</stp>
        <stp>Description</stp>
        <tr r="Q9" s="16"/>
      </tp>
      <tp>
        <v>4.375</v>
        <stp/>
        <stp>?P9379RBC0(S:IDC)</stp>
        <stp>Coupon</stp>
        <tr r="C34" s="16"/>
      </tp>
      <tp>
        <v>74.792360000000002</v>
        <stp/>
        <stp>?GB00BFMCN652(S:IDC)</stp>
        <stp>Bid</stp>
        <tr r="N11" s="15"/>
      </tp>
      <tp t="s">
        <v>OMAN (SULTANATE OF)</v>
        <stp/>
        <stp>?XS2288906857(S:IDC)</stp>
        <stp>Description</stp>
        <tr r="Q18" s="16"/>
      </tp>
      <tp t="s">
        <v/>
        <stp/>
        <stp>?US10Y-IDC(S:IDC)</stp>
        <stp>Underlyingname</stp>
        <tr r="W6" s="15"/>
      </tp>
      <tp t="s">
        <v/>
        <stp/>
        <stp>?US30Y-IDC(S:IDC)</stp>
        <stp>Underlyingname</stp>
        <tr r="W5" s="15"/>
      </tp>
      <tp>
        <v>77.346999999999994</v>
        <stp/>
        <stp>?GB00BFMCN652(S:IDC)</stp>
        <stp>prevprice</stp>
        <tr r="L11" s="15"/>
      </tp>
      <tp t="s">
        <v>OMAN (SULTANATE OF)</v>
        <stp/>
        <stp>?XS1575968026(S:IDC)</stp>
        <stp>Description</stp>
        <tr r="Q20" s="16"/>
      </tp>
      <tp t="s">
        <v>AQUARIUS PLUS INVESTMENTS PLC</v>
        <stp/>
        <stp>?XS0897406814(S:IDC)</stp>
        <stp>Description</stp>
        <tr r="Q93" s="16"/>
      </tp>
      <tp>
        <v>44792.599074074074</v>
        <stp/>
        <stp>?369604BY8(S:IDC)</stp>
        <stp>LastBidTime</stp>
        <tr r="B21" s="17"/>
      </tp>
      <tp>
        <v>80.498900000000006</v>
        <stp/>
        <stp>?EU000A1G0DL7(S:IDC)</stp>
        <stp>Askspread</stp>
        <tr r="K22" s="16"/>
      </tp>
      <tp t="s">
        <v/>
        <stp/>
        <stp>?US10Y(S:IDC)</stp>
        <stp>Maturity Date</stp>
        <tr r="D11" s="16"/>
      </tp>
      <tp t="s">
        <v/>
        <stp/>
        <stp>?US30Y(S:IDC)</stp>
        <stp>Maturity Date</stp>
        <tr r="D13" s="16"/>
      </tp>
      <tp t="s">
        <v/>
        <stp/>
        <stp>?US20Y(S:IDC)</stp>
        <stp>Maturity Date</stp>
        <tr r="D12" s="16"/>
      </tp>
      <tp>
        <v>97.601200000000006</v>
        <stp/>
        <stp>?EU000A1G0DN3(S:IDC)</stp>
        <stp>prevprice</stp>
        <tr r="E23" s="16"/>
      </tp>
      <tp t="s">
        <v>E-NETZ SUDHESSEN AG</v>
        <stp/>
        <stp>?XS0612879576(S:IDC)</stp>
        <stp>Description</stp>
        <tr r="Q87" s="16"/>
      </tp>
      <tp t="s">
        <v/>
        <stp/>
        <stp>?US30Y(S:IDC)</stp>
        <stp>IssuerTicker</stp>
        <tr r="B13" s="16"/>
      </tp>
      <tp>
        <v>92.8078</v>
        <stp/>
        <stp>?EU000A1U9928(S:IDC)</stp>
        <stp>Bid</stp>
        <tr r="G24" s="16"/>
      </tp>
      <tp t="s">
        <v>ACHMEA BV</v>
        <stp/>
        <stp>?XS0911388675(S:IDC)</stp>
        <stp>Description</stp>
        <tr r="Q94" s="16"/>
      </tp>
      <tp t="s">
        <v/>
        <stp/>
        <stp>?US20Y(S:IDC)</stp>
        <stp>IssuerTicker</stp>
        <tr r="B12" s="16"/>
      </tp>
      <tp t="s">
        <v/>
        <stp/>
        <stp>?US10Y(S:IDC)</stp>
        <stp>Time</stp>
        <tr r="N11" s="16"/>
      </tp>
      <tp>
        <v>52768</v>
        <stp/>
        <stp>?AT0000A0VRQ6(S:IDC)</stp>
        <stp>Maturity Date</stp>
        <tr r="D21" s="16"/>
      </tp>
      <tp>
        <v>93.086771999999996</v>
        <stp/>
        <stp>?EU000A1U9928(S:IDC)</stp>
        <stp>Ask</stp>
        <tr r="I24" s="16"/>
      </tp>
      <tp>
        <v>82.949799999999996</v>
        <stp/>
        <stp>?EU000A1G0DN3(S:IDC)</stp>
        <stp>Askspread</stp>
        <tr r="K23" s="16"/>
      </tp>
      <tp>
        <v>94.027600000000007</v>
        <stp/>
        <stp>?EU000A1G0DL7(S:IDC)</stp>
        <stp>prevprice</stp>
        <tr r="E22" s="16"/>
      </tp>
      <tp t="s">
        <v>ABU DHABI (EMIRATE OF)</v>
        <stp/>
        <stp>?XS2125308242(S:IDC)</stp>
        <stp>Description</stp>
        <tr r="Q19" s="16"/>
      </tp>
      <tp t="s">
        <v/>
        <stp/>
        <stp>?US10Y(S:IDC)</stp>
        <stp>IssuerTicker</stp>
        <tr r="B11" s="16"/>
      </tp>
      <tp t="s">
        <v/>
        <stp/>
        <stp>?US20Y(S:IDC)</stp>
        <stp>Time</stp>
        <tr r="N12" s="16"/>
      </tp>
      <tp>
        <v>44792.599074074074</v>
        <stp/>
        <stp>?369604BY8(S:IDC)</stp>
        <stp>LastAskTime</stp>
        <tr r="B20" s="17"/>
      </tp>
      <tp t="s">
        <v>KREDITANSTALT FUR WIEDERAUFBAU</v>
        <stp/>
        <stp>?XS0138038624(S:IDC)</stp>
        <stp>Description</stp>
        <tr r="Q25" s="16"/>
      </tp>
      <tp t="s">
        <v/>
        <stp/>
        <stp>?US30Y(S:IDC)</stp>
        <stp>Time</stp>
        <tr r="N13" s="16"/>
      </tp>
      <tp t="s">
        <v/>
        <stp/>
        <stp>?01170PCB0(S:IDC)</stp>
        <stp>Underlying</stp>
        <tr r="O39" s="16"/>
      </tp>
      <tp>
        <v>55178</v>
        <stp/>
        <stp>?XS2288906857(S:IDC)</stp>
        <stp>Maturity Date</stp>
        <tr r="D18" s="16"/>
      </tp>
      <tp t="s">
        <v/>
        <stp/>
        <stp>?62947YAE1(S:IDC)</stp>
        <stp>Underlying</stp>
        <tr r="O67" s="16"/>
      </tp>
      <tp t="s">
        <v/>
        <stp/>
        <stp>?48542AFE6(S:IDC)</stp>
        <stp>Underlying</stp>
        <tr r="O62" s="16"/>
      </tp>
      <tp t="s">
        <v>EUROPEAN STABILITY MECHANISM</v>
        <stp/>
        <stp>?EU000A1U9928(S:IDC)</stp>
        <stp>Description</stp>
        <tr r="Q24" s="16"/>
      </tp>
      <tp>
        <v>101.47799999999999</v>
        <stp/>
        <stp>?XS0911388675(S:IDC)</stp>
        <stp>Bid</stp>
        <tr r="G94" s="16"/>
      </tp>
      <tp>
        <v>93.018000000000001</v>
        <stp/>
        <stp>?XS2125308242(S:IDC)</stp>
        <stp>Ask</stp>
        <tr r="I19" s="16"/>
      </tp>
      <tp>
        <v>52513</v>
        <stp/>
        <stp>?AT0000A12GN0(S:IDC)</stp>
        <stp>Maturity Date</stp>
        <tr r="D85" s="16"/>
      </tp>
      <tp>
        <v>51614</v>
        <stp/>
        <stp>?XS0612879576(S:IDC)</stp>
        <stp>Maturity Date</stp>
        <tr r="D87" s="16"/>
      </tp>
      <tp t="s">
        <v>912810TH1</v>
        <stp/>
        <stp>?55616XAG2(S:IDC)</stp>
        <stp>Underlying</stp>
        <tr r="O100" s="16"/>
      </tp>
      <tp t="s">
        <v/>
        <stp/>
        <stp>?88880NAW9(S:IDC)</stp>
        <stp>Underlying</stp>
        <tr r="O79" s="16"/>
      </tp>
      <tp t="s">
        <v>912810TH1</v>
        <stp/>
        <stp>?30161MAN3(S:IDC)</stp>
        <stp>Underlying</stp>
        <tr r="O60" s="16"/>
      </tp>
      <tp t="s">
        <v/>
        <stp/>
        <stp>?912810SN9(S:IDC)</stp>
        <stp>Underlying</stp>
        <tr r="O26" s="16"/>
      </tp>
      <tp t="s">
        <v>91282CFF3</v>
        <stp/>
        <stp>?452227GM7(S:IDC)</stp>
        <stp>Underlying</stp>
        <tr r="O46" s="16"/>
      </tp>
      <tp>
        <v>147.5514</v>
        <stp/>
        <stp>?XS0612879576(S:IDC)</stp>
        <stp>Bid</stp>
        <tr r="G87" s="16"/>
      </tp>
      <tp t="s">
        <v/>
        <stp/>
        <stp>?888794CA0(S:IDC)</stp>
        <stp>Underlying</stp>
        <tr r="O77" s="16"/>
      </tp>
      <tp>
        <v>125.054</v>
        <stp/>
        <stp>?XS0138038624(S:IDC)</stp>
        <stp>Ask</stp>
        <tr r="I25" s="16"/>
      </tp>
      <tp t="s">
        <v>912810TH1</v>
        <stp/>
        <stp>?42307TAH1(S:IDC)</stp>
        <stp>Underlying</stp>
        <tr r="O103" s="16"/>
      </tp>
      <tp>
        <v>52417</v>
        <stp/>
        <stp>?XS0951553592(S:IDC)</stp>
        <stp>Maturity Date</stp>
        <tr r="D95" s="16"/>
      </tp>
      <tp t="s">
        <v>912810TH1</v>
        <stp/>
        <stp>?29379VAY9(S:IDC)</stp>
        <stp>Underlying</stp>
        <tr r="O59" s="16"/>
      </tp>
      <tp t="s">
        <v/>
        <stp/>
        <stp>?59465HTY2(S:IDC)</stp>
        <stp>Underlying</stp>
        <tr r="O66" s="16"/>
      </tp>
      <tp t="s">
        <v/>
        <stp/>
        <stp>?483278UB1(S:IDC)</stp>
        <stp>Underlying</stp>
        <tr r="O43" s="16"/>
      </tp>
      <tp t="s">
        <v>912810TH1</v>
        <stp/>
        <stp>?219350AW5(S:IDC)</stp>
        <stp>Underlying</stp>
        <tr r="O55" s="16"/>
      </tp>
      <tp>
        <v>124.696</v>
        <stp/>
        <stp>?XS0138038624(S:IDC)</stp>
        <stp>Bid</stp>
        <tr r="G25" s="16"/>
      </tp>
      <tp t="s">
        <v/>
        <stp/>
        <stp>?709225BD7(S:IDC)</stp>
        <stp>Underlying</stp>
        <tr r="O69" s="16"/>
      </tp>
      <tp t="s">
        <v>912810TH1</v>
        <stp/>
        <stp>?156700AT3(S:IDC)</stp>
        <stp>Underlying</stp>
        <tr r="O99" s="16"/>
      </tp>
      <tp t="s">
        <v>912810TH1</v>
        <stp/>
        <stp>?760759AN0(S:IDC)</stp>
        <stp>Underlying</stp>
        <tr r="O71" s="16"/>
      </tp>
      <tp>
        <v>152.27459999999999</v>
        <stp/>
        <stp>?XS0612879576(S:IDC)</stp>
        <stp>Ask</stp>
        <tr r="I87" s="16"/>
      </tp>
      <tp t="s">
        <v>912810TH1</v>
        <stp/>
        <stp>?68304FAP1(S:IDC)</stp>
        <stp>Underlying</stp>
        <tr r="O45" s="16"/>
        <tr r="O47" s="16"/>
      </tp>
      <tp t="s">
        <v/>
        <stp/>
        <stp>?63166MCB3(S:IDC)</stp>
        <stp>Underlying</stp>
        <tr r="O68" s="16"/>
      </tp>
      <tp t="s">
        <v/>
        <stp/>
        <stp>?271014J60(S:IDC)</stp>
        <stp>Underlying</stp>
        <tr r="O57" s="16"/>
      </tp>
      <tp t="s">
        <v>912810TG3</v>
        <stp/>
        <stp>?035240AT7(S:IDC)</stp>
        <stp>Underlying</stp>
        <tr r="O31" s="16"/>
      </tp>
      <tp t="s">
        <v/>
        <stp/>
        <stp>?011415LA2(S:IDC)</stp>
        <stp>Underlying</stp>
        <tr r="O36" s="16"/>
      </tp>
      <tp t="s">
        <v/>
        <stp/>
        <stp>?118217DA3(S:IDC)</stp>
        <stp>Underlying</stp>
        <tr r="O50" s="16"/>
      </tp>
      <tp>
        <v>92.27</v>
        <stp/>
        <stp>?XS2125308242(S:IDC)</stp>
        <stp>Bid</stp>
        <tr r="G19" s="16"/>
      </tp>
      <tp t="s">
        <v>912810TH1</v>
        <stp/>
        <stp>?494550BF2(S:IDC)</stp>
        <stp>Underlying</stp>
        <tr r="O63" s="16"/>
      </tp>
      <tp>
        <v>102.226</v>
        <stp/>
        <stp>?XS0911388675(S:IDC)</stp>
        <stp>Ask</stp>
        <tr r="I94" s="16"/>
      </tp>
      <tp t="s">
        <v>912810TH1</v>
        <stp/>
        <stp>?50076QAR7(S:IDC)</stp>
        <stp>Underlying</stp>
        <tr r="O105" s="16"/>
      </tp>
      <tp t="s">
        <v/>
        <stp/>
        <stp>?77355PE66(S:IDC)</stp>
        <stp>Underlying</stp>
        <tr r="O72" s="16"/>
      </tp>
      <tp>
        <v>53759</v>
        <stp/>
        <stp>?XS1575968026(S:IDC)</stp>
        <stp>Maturity Date</stp>
        <tr r="D20" s="16"/>
      </tp>
      <tp t="s">
        <v>912810TG3</v>
        <stp/>
        <stp>?00287YCB3(S:IDC)</stp>
        <stp>Underlying</stp>
        <tr r="O16" s="16"/>
      </tp>
      <tp t="s">
        <v/>
        <stp/>
        <stp>?59447TM26(S:IDC)</stp>
        <stp>Underlying</stp>
        <tr r="O65" s="16"/>
      </tp>
      <tp t="s">
        <v/>
        <stp/>
        <stp>?64966MHM4(S:IDC)</stp>
        <stp>Underlying</stp>
        <tr r="V20" s="15"/>
      </tp>
      <tp t="s">
        <v/>
        <stp/>
        <stp>?13016NFC3(S:IDC)</stp>
        <stp>Underlying</stp>
        <tr r="O51" s="16"/>
      </tp>
      <tp t="s">
        <v>912810TH1</v>
        <stp/>
        <stp>?250847EK2(S:IDC)</stp>
        <stp>Underlying</stp>
        <tr r="O56" s="16"/>
      </tp>
      <tp t="s">
        <v/>
        <stp/>
        <stp>?011415PP5(S:IDC)</stp>
        <stp>Underlying</stp>
        <tr r="O38" s="16"/>
      </tp>
      <tp t="s">
        <v/>
        <stp/>
        <stp>?011415NH5(S:IDC)</stp>
        <stp>Underlying</stp>
        <tr r="O37" s="16"/>
      </tp>
      <tp t="s">
        <v>912810TH1</v>
        <stp/>
        <stp>?257559AJ3(S:IDC)</stp>
        <stp>Underlying</stp>
        <tr r="O97" s="16"/>
      </tp>
      <tp t="s">
        <v/>
        <stp/>
        <stp>?US2Y(S:IDC)</stp>
        <stp>Bid</stp>
        <tr r="G8" s="16"/>
      </tp>
      <tp t="s">
        <v/>
        <stp/>
        <stp>?US7Y(S:IDC)</stp>
        <stp>Bid</stp>
        <tr r="G10" s="16"/>
      </tp>
      <tp t="s">
        <v/>
        <stp/>
        <stp>?US5Y(S:IDC)</stp>
        <stp>Bid</stp>
        <tr r="G9" s="16"/>
      </tp>
      <tp>
        <v>94.99</v>
        <stp/>
        <stp>?XS2288906857(S:IDC)</stp>
        <stp>Ask</stp>
        <tr r="I18" s="16"/>
      </tp>
      <tp t="s">
        <v>912810TH1</v>
        <stp/>
        <stp>?50076QAE6(S:IDC)</stp>
        <stp>Underlying</stp>
        <tr r="O98" s="16"/>
      </tp>
      <tp>
        <v>52212</v>
        <stp/>
        <stp>?XS0863907522(S:IDC)</stp>
        <stp>Maturity Date</stp>
        <tr r="D91" s="16"/>
      </tp>
      <tp>
        <v>5.75</v>
        <stp/>
        <stp>?D40859GU4(S:IDC)</stp>
        <stp>Coupon</stp>
        <tr r="C28" s="16"/>
      </tp>
      <tp t="s">
        <v>912810TH1</v>
        <stp/>
        <stp>?29273RAP4(S:IDC)</stp>
        <stp>Underlying</stp>
        <tr r="O58" s="16"/>
      </tp>
      <tp t="s">
        <v/>
        <stp/>
        <stp>?(S:IDC)</stp>
        <stp>Midprice</stp>
        <tr r="H184" s="16"/>
        <tr r="H192" s="16"/>
        <tr r="H144" s="16"/>
        <tr r="H160" s="16"/>
        <tr r="H168" s="16"/>
        <tr r="H176" s="16"/>
        <tr r="H111" s="16"/>
        <tr r="H119" s="16"/>
        <tr r="H127" s="16"/>
        <tr r="H135" s="16"/>
        <tr r="H143" s="16"/>
        <tr r="H151" s="16"/>
        <tr r="H159" s="16"/>
        <tr r="H167" s="16"/>
        <tr r="H175" s="16"/>
        <tr r="H183" s="16"/>
        <tr r="H191" s="16"/>
        <tr r="H199" s="16"/>
        <tr r="H110" s="16"/>
        <tr r="H118" s="16"/>
        <tr r="H126" s="16"/>
        <tr r="H134" s="16"/>
        <tr r="H142" s="16"/>
        <tr r="H150" s="16"/>
        <tr r="H158" s="16"/>
        <tr r="H166" s="16"/>
        <tr r="H174" s="16"/>
        <tr r="H182" s="16"/>
        <tr r="H190" s="16"/>
        <tr r="H198" s="16"/>
        <tr r="H112" s="16"/>
        <tr r="H152" s="16"/>
        <tr r="H109" s="16"/>
        <tr r="H117" s="16"/>
        <tr r="H125" s="16"/>
        <tr r="H133" s="16"/>
        <tr r="H141" s="16"/>
        <tr r="H149" s="16"/>
        <tr r="H157" s="16"/>
        <tr r="H165" s="16"/>
        <tr r="H173" s="16"/>
        <tr r="H181" s="16"/>
        <tr r="H189" s="16"/>
        <tr r="H197" s="16"/>
        <tr r="H136" s="16"/>
        <tr r="H108" s="16"/>
        <tr r="H116" s="16"/>
        <tr r="H124" s="16"/>
        <tr r="H132" s="16"/>
        <tr r="H140" s="16"/>
        <tr r="H148" s="16"/>
        <tr r="H156" s="16"/>
        <tr r="H164" s="16"/>
        <tr r="H172" s="16"/>
        <tr r="H180" s="16"/>
        <tr r="H188" s="16"/>
        <tr r="H196" s="16"/>
        <tr r="H107" s="16"/>
        <tr r="H115" s="16"/>
        <tr r="H123" s="16"/>
        <tr r="H131" s="16"/>
        <tr r="H139" s="16"/>
        <tr r="H147" s="16"/>
        <tr r="H155" s="16"/>
        <tr r="H163" s="16"/>
        <tr r="H171" s="16"/>
        <tr r="H179" s="16"/>
        <tr r="H187" s="16"/>
        <tr r="H195" s="16"/>
        <tr r="H120" s="16"/>
        <tr r="H128" s="16"/>
        <tr r="H106" s="16"/>
        <tr r="H114" s="16"/>
        <tr r="H122" s="16"/>
        <tr r="H130" s="16"/>
        <tr r="H138" s="16"/>
        <tr r="H146" s="16"/>
        <tr r="H154" s="16"/>
        <tr r="H162" s="16"/>
        <tr r="H170" s="16"/>
        <tr r="H178" s="16"/>
        <tr r="H186" s="16"/>
        <tr r="H194" s="16"/>
        <tr r="H113" s="16"/>
        <tr r="H121" s="16"/>
        <tr r="H129" s="16"/>
        <tr r="H137" s="16"/>
        <tr r="H145" s="16"/>
        <tr r="H153" s="16"/>
        <tr r="H161" s="16"/>
        <tr r="H169" s="16"/>
        <tr r="H177" s="16"/>
        <tr r="H185" s="16"/>
        <tr r="H193" s="16"/>
      </tp>
      <tp>
        <v>90.584000000000003</v>
        <stp/>
        <stp>?XS1575968026(S:IDC)</stp>
        <stp>Ask</stp>
        <tr r="I20" s="16"/>
      </tp>
      <tp>
        <v>101.756248</v>
        <stp/>
        <stp>?XS0897406814(S:IDC)</stp>
        <stp>Ask</stp>
        <tr r="I93" s="16"/>
      </tp>
      <tp t="s">
        <v>912810TH1</v>
        <stp/>
        <stp>?50066AAD5(S:IDC)</stp>
        <stp>Underlying</stp>
        <tr r="O64" s="16"/>
      </tp>
      <tp t="s">
        <v/>
        <stp/>
        <stp>?79766DKJ7(S:IDC)</stp>
        <stp>Underlying</stp>
        <tr r="O14" s="16"/>
      </tp>
      <tp>
        <v>101.3788</v>
        <stp/>
        <stp>?XS0897406814(S:IDC)</stp>
        <stp>Bid</stp>
        <tr r="G93" s="16"/>
      </tp>
      <tp t="s">
        <v>91282CFF3</v>
        <stp/>
        <stp>?793028XF3(S:IDC)</stp>
        <stp>Underlying</stp>
        <tr r="O48" s="16"/>
      </tp>
      <tp t="s">
        <v/>
        <stp/>
        <stp>?130179GV0(S:IDC)</stp>
        <stp>Underlying</stp>
        <tr r="O52" s="16"/>
      </tp>
      <tp>
        <v>89.724999999999994</v>
        <stp/>
        <stp>?XS1575968026(S:IDC)</stp>
        <stp>Bid</stp>
        <tr r="G20" s="16"/>
      </tp>
      <tp t="s">
        <v>912810TH1</v>
        <stp/>
        <stp>?893574AB9(S:IDC)</stp>
        <stp>Underlying</stp>
        <tr r="O80" s="16"/>
      </tp>
      <tp t="s">
        <v>912810TG3</v>
        <stp/>
        <stp>?191216CX6(S:IDC)</stp>
        <stp>Underlying</stp>
        <tr r="O33" s="16"/>
      </tp>
      <tp t="s">
        <v>UNITED KINGDOM OF GREAT BRITAIN AND NORTHERN IRELAND</v>
        <stp/>
        <stp>?GB00BFMCN652(S:IDC)</stp>
        <stp>Description</stp>
        <tr r="H11" s="15"/>
      </tp>
      <tp t="s">
        <v/>
        <stp/>
        <stp>?16876QBM0(S:IDC)</stp>
        <stp>Underlying</stp>
        <tr r="O54" s="16"/>
      </tp>
      <tp t="s">
        <v>912810TG3</v>
        <stp/>
        <stp>?00287YBD0(S:IDC)</stp>
        <stp>Underlying</stp>
        <tr r="O29" s="16"/>
      </tp>
      <tp t="s">
        <v>912810TH1</v>
        <stp/>
        <stp>?18683KAC5(S:IDC)</stp>
        <stp>Underlying</stp>
        <tr r="O101" s="16"/>
      </tp>
      <tp t="s">
        <v>912810TG3</v>
        <stp/>
        <stp>?125523CK4(S:IDC)</stp>
        <stp>Underlying</stp>
        <tr r="O30" s="16"/>
      </tp>
      <tp t="s">
        <v>912810TH1</v>
        <stp/>
        <stp>?522226JE0(S:IDC)</stp>
        <stp>Underlying</stp>
        <tr r="O44" s="16"/>
      </tp>
      <tp>
        <v>94.116</v>
        <stp/>
        <stp>?XS2288906857(S:IDC)</stp>
        <stp>Bid</stp>
        <tr r="G18" s="16"/>
      </tp>
      <tp t="s">
        <v/>
        <stp/>
        <stp>?US5Y(S:IDC)</stp>
        <stp>Ask</stp>
        <tr r="I9" s="16"/>
      </tp>
      <tp t="s">
        <v/>
        <stp/>
        <stp>?US7Y(S:IDC)</stp>
        <stp>Ask</stp>
        <tr r="I10" s="16"/>
      </tp>
      <tp t="s">
        <v/>
        <stp/>
        <stp>?US2Y(S:IDC)</stp>
        <stp>Ask</stp>
        <tr r="I8" s="16"/>
      </tp>
      <tp t="s">
        <v>912810TH1</v>
        <stp/>
        <stp>?15189XAM0(S:IDC)</stp>
        <stp>Underlying</stp>
        <tr r="O53" s="16"/>
      </tp>
      <tp t="s">
        <v/>
        <stp/>
        <stp>?53945CAX8(S:IDC)</stp>
        <stp>Underlying</stp>
        <tr r="O15" s="16"/>
      </tp>
      <tp t="s">
        <v/>
        <stp/>
        <stp>?057507HW8(S:IDC)</stp>
        <stp>Underlying</stp>
        <tr r="O41" s="16"/>
      </tp>
      <tp t="s">
        <v>912810TH1</v>
        <stp/>
        <stp>?959802AM1(S:IDC)</stp>
        <stp>Underlying</stp>
        <tr r="O84" s="16"/>
      </tp>
      <tp>
        <v>101.5</v>
        <stp/>
        <stp>?XS0863907522(S:IDC)</stp>
        <stp>Bid</stp>
        <tr r="G91" s="16"/>
      </tp>
      <tp>
        <v>119.67173</v>
        <stp/>
        <stp>?XS0562107762(S:IDC)</stp>
        <stp>Bid</stp>
        <tr r="N16" s="15"/>
      </tp>
      <tp t="s">
        <v>912810TH1</v>
        <stp/>
        <stp>?91324PBQ4(S:IDC)</stp>
        <stp>Underlying</stp>
        <tr r="O83" s="16"/>
      </tp>
      <tp>
        <v>50825</v>
        <stp/>
        <stp>?GR0138011771(S:IDC)</stp>
        <stp>Maturity Date</stp>
        <tr r="K10" s="15"/>
      </tp>
      <tp>
        <v>55114</v>
        <stp/>
        <stp>?XS0562107762(S:IDC)</stp>
        <stp>Maturity Date</stp>
        <tr r="K16" s="15"/>
      </tp>
      <tp>
        <v>63438</v>
        <stp/>
        <stp>?XS0969341147(S:IDC)</stp>
        <stp>Maturity Date</stp>
        <tr r="D96" s="16"/>
      </tp>
      <tp t="s">
        <v/>
        <stp/>
        <stp>?38122NPD8(S:IDC)</stp>
        <stp>Underlying</stp>
        <tr r="O61" s="16"/>
      </tp>
      <tp t="s">
        <v/>
        <stp/>
        <stp>?79467BCK9(S:IDC)</stp>
        <stp>Underlying</stp>
        <tr r="O73" s="16"/>
      </tp>
      <tp t="s">
        <v/>
        <stp/>
        <stp>?(S:IDC)</stp>
        <stp>BidYield</stp>
        <tr r="L108" s="16"/>
        <tr r="L148" s="16"/>
        <tr r="L156" s="16"/>
        <tr r="L164" s="16"/>
        <tr r="L188" s="16"/>
        <tr r="L196" s="16"/>
        <tr r="L172" s="16"/>
        <tr r="L180" s="16"/>
        <tr r="L107" s="16"/>
        <tr r="L115" s="16"/>
        <tr r="L123" s="16"/>
        <tr r="L131" s="16"/>
        <tr r="L139" s="16"/>
        <tr r="L147" s="16"/>
        <tr r="L155" s="16"/>
        <tr r="L163" s="16"/>
        <tr r="L171" s="16"/>
        <tr r="L179" s="16"/>
        <tr r="L187" s="16"/>
        <tr r="L195" s="16"/>
        <tr r="L124" s="16"/>
        <tr r="L132" s="16"/>
        <tr r="L140" s="16"/>
        <tr r="L106" s="16"/>
        <tr r="L114" s="16"/>
        <tr r="L122" s="16"/>
        <tr r="L130" s="16"/>
        <tr r="L138" s="16"/>
        <tr r="L146" s="16"/>
        <tr r="L154" s="16"/>
        <tr r="L162" s="16"/>
        <tr r="L170" s="16"/>
        <tr r="L178" s="16"/>
        <tr r="L186" s="16"/>
        <tr r="L194" s="16"/>
        <tr r="L113" s="16"/>
        <tr r="L121" s="16"/>
        <tr r="L129" s="16"/>
        <tr r="L137" s="16"/>
        <tr r="L145" s="16"/>
        <tr r="L153" s="16"/>
        <tr r="L161" s="16"/>
        <tr r="L169" s="16"/>
        <tr r="L177" s="16"/>
        <tr r="L185" s="16"/>
        <tr r="L193" s="16"/>
        <tr r="L112" s="16"/>
        <tr r="L120" s="16"/>
        <tr r="L128" s="16"/>
        <tr r="L136" s="16"/>
        <tr r="L144" s="16"/>
        <tr r="L152" s="16"/>
        <tr r="L160" s="16"/>
        <tr r="L168" s="16"/>
        <tr r="L176" s="16"/>
        <tr r="L184" s="16"/>
        <tr r="L192" s="16"/>
        <tr r="L111" s="16"/>
        <tr r="L119" s="16"/>
        <tr r="L127" s="16"/>
        <tr r="L135" s="16"/>
        <tr r="L143" s="16"/>
        <tr r="L151" s="16"/>
        <tr r="L159" s="16"/>
        <tr r="L167" s="16"/>
        <tr r="L175" s="16"/>
        <tr r="L183" s="16"/>
        <tr r="L191" s="16"/>
        <tr r="L199" s="16"/>
        <tr r="L116" s="16"/>
        <tr r="L110" s="16"/>
        <tr r="L118" s="16"/>
        <tr r="L126" s="16"/>
        <tr r="L134" s="16"/>
        <tr r="L142" s="16"/>
        <tr r="L150" s="16"/>
        <tr r="L158" s="16"/>
        <tr r="L166" s="16"/>
        <tr r="L174" s="16"/>
        <tr r="L182" s="16"/>
        <tr r="L190" s="16"/>
        <tr r="L198" s="16"/>
        <tr r="L109" s="16"/>
        <tr r="L117" s="16"/>
        <tr r="L125" s="16"/>
        <tr r="L133" s="16"/>
        <tr r="L141" s="16"/>
        <tr r="L149" s="16"/>
        <tr r="L157" s="16"/>
        <tr r="L165" s="16"/>
        <tr r="L173" s="16"/>
        <tr r="L181" s="16"/>
        <tr r="L189" s="16"/>
        <tr r="L197" s="16"/>
      </tp>
      <tp t="s">
        <v>912810TH1</v>
        <stp/>
        <stp>?156700AM8(S:IDC)</stp>
        <stp>Underlying</stp>
        <tr r="O102" s="16"/>
      </tp>
      <tp t="s">
        <v>EUROPEAN FINANCIAL STABILITY FACILITY (EFSF)</v>
        <stp/>
        <stp>?EU000A1G0DN3(S:IDC)</stp>
        <stp>Description</stp>
        <tr r="Q23" s="16"/>
      </tp>
      <tp t="s">
        <v>EUROPEAN FINANCIAL STABILITY FACILITY (EFSF)</v>
        <stp/>
        <stp>?EU000A1G0DL7(S:IDC)</stp>
        <stp>Description</stp>
        <tr r="Q22" s="16"/>
      </tp>
      <tp t="s">
        <v/>
        <stp/>
        <stp>?797661ZW8(S:IDC)</stp>
        <stp>Underlying</stp>
        <tr r="O74" s="16"/>
      </tp>
      <tp t="s">
        <v>GREECE (REPUBLIC OF)</v>
        <stp/>
        <stp>?GR0138011771(S:IDC)</stp>
        <stp>Description</stp>
        <tr r="H10" s="15"/>
      </tp>
      <tp>
        <v>54376</v>
        <stp/>
        <stp>?US00287YBD04(S:IDC)</stp>
        <stp>Maturity Date</stp>
        <tr r="D27" s="16"/>
      </tp>
      <tp>
        <v>102.9</v>
        <stp/>
        <stp>?XS0856556807(S:IDC)</stp>
        <stp>Ask</stp>
        <tr r="I90" s="16"/>
      </tp>
      <tp>
        <v>119.820004</v>
        <stp/>
        <stp>?XS0729261023(S:IDC)</stp>
        <stp>Ask</stp>
        <tr r="I88" s="16"/>
      </tp>
      <tp t="s">
        <v/>
        <stp/>
        <stp>?80467PCG5(S:IDC)</stp>
        <stp>Underlying</stp>
        <tr r="O42" s="16"/>
      </tp>
      <tp t="s">
        <v>912810TH1</v>
        <stp/>
        <stp>?92343VBT0(S:IDC)</stp>
        <stp>Underlying</stp>
        <tr r="V15" s="15"/>
      </tp>
      <tp>
        <v>52325</v>
        <stp/>
        <stp>?XS0911388675(S:IDC)</stp>
        <stp>Maturity Date</stp>
        <tr r="D94" s="16"/>
      </tp>
      <tp t="s">
        <v>ELECTRICITE DE FRANCE SA</v>
        <stp/>
        <stp>?FR0010961581(S:IDC)</stp>
        <stp>Description</stp>
        <tr r="Q86" s="16"/>
      </tp>
      <tp>
        <v>102.4592</v>
        <stp/>
        <stp>?XS0856556807(S:IDC)</stp>
        <stp>Bid</stp>
        <tr r="G90" s="16"/>
      </tp>
      <tp t="s">
        <v/>
        <stp/>
        <stp>?0118326D9(S:IDC)</stp>
        <stp>Underlying</stp>
        <tr r="O40" s="16"/>
      </tp>
      <tp>
        <v>118.320004</v>
        <stp/>
        <stp>?XS0729261023(S:IDC)</stp>
        <stp>Bid</stp>
        <tr r="G88" s="16"/>
      </tp>
      <tp>
        <v>54894</v>
        <stp/>
        <stp>?XS2125308242(S:IDC)</stp>
        <stp>Maturity Date</stp>
        <tr r="D19" s="16"/>
      </tp>
      <tp>
        <v>52412</v>
        <stp/>
        <stp>?XS0856556807(S:IDC)</stp>
        <stp>Maturity Date</stp>
        <tr r="D90" s="16"/>
      </tp>
      <tp>
        <v>52416</v>
        <stp/>
        <stp>?XS0878743623(S:IDC)</stp>
        <stp>Maturity Date</stp>
        <tr r="D92" s="16"/>
      </tp>
      <tp>
        <v>52506</v>
        <stp/>
        <stp>?XS0897406814(S:IDC)</stp>
        <stp>Maturity Date</stp>
        <tr r="D93" s="16"/>
      </tp>
      <tp>
        <v>52443</v>
        <stp/>
        <stp>?XS0808635436(S:IDC)</stp>
        <stp>Maturity Date</stp>
        <tr r="D89" s="16"/>
      </tp>
      <tp t="s">
        <v/>
        <stp/>
        <stp>?888809AH3(S:IDC)</stp>
        <stp>Underlying</stp>
        <tr r="O78" s="16"/>
      </tp>
      <tp t="s">
        <v>912810TG3</v>
        <stp/>
        <stp>?369604BY8(S:IDC)</stp>
        <stp>Underlying</stp>
        <tr r="O32" s="16"/>
        <tr r="O17" s="16"/>
        <tr r="B32" s="17"/>
      </tp>
      <tp t="s">
        <v>912810TH1</v>
        <stp/>
        <stp>?878744AB7(S:IDC)</stp>
        <stp>Underlying</stp>
        <tr r="O76" s="16"/>
      </tp>
      <tp t="s">
        <v/>
        <stp/>
        <stp>?574193UR7(S:IDC)</stp>
        <stp>Underlying</stp>
        <tr r="V21" s="15"/>
      </tp>
      <tp>
        <v>121.11320000000001</v>
        <stp/>
        <stp>?XS0562107762(S:IDC)</stp>
        <stp>Ask</stp>
        <tr r="P16" s="15"/>
      </tp>
      <tp>
        <v>102.1288</v>
        <stp/>
        <stp>?XS0863907522(S:IDC)</stp>
        <stp>Ask</stp>
        <tr r="I91" s="16"/>
      </tp>
      <tp>
        <v>48372</v>
        <stp/>
        <stp>?XS0138038624(S:IDC)</stp>
        <stp>Maturity Date</stp>
        <tr r="D25" s="16"/>
      </tp>
      <tp t="s">
        <v>91282CFF3</v>
        <stp/>
        <stp>?23438CBE6(S:IDC)</stp>
        <stp>Underlying</stp>
        <tr r="O49" s="16"/>
      </tp>
      <tp>
        <v>101.63760000000001</v>
        <stp/>
        <stp>?XS0808635436(S:IDC)</stp>
        <stp>Bid</stp>
        <tr r="G89" s="16"/>
      </tp>
      <tp t="s">
        <v>10 Years</v>
        <stp/>
        <stp>?P9379RBC0(S:IDC)</stp>
        <stp>Underlyingname</stp>
        <tr r="P34" s="16"/>
      </tp>
      <tp>
        <v>103.10599999999999</v>
        <stp/>
        <stp>?XS0951553592(S:IDC)</stp>
        <stp>Ask</stp>
        <tr r="I95" s="16"/>
      </tp>
      <tp>
        <v>102.35980000000001</v>
        <stp/>
        <stp>?XS0878743623(S:IDC)</stp>
        <stp>Bid</stp>
        <tr r="G92" s="16"/>
      </tp>
      <tp>
        <v>49996</v>
        <stp/>
        <stp>?EU000A1U9928(S:IDC)</stp>
        <stp>Maturity Date</stp>
        <tr r="D24" s="16"/>
      </tp>
      <tp>
        <v>103.712</v>
        <stp/>
        <stp>?XS0969341147(S:IDC)</stp>
        <stp>Ask</stp>
        <tr r="I96" s="16"/>
      </tp>
      <tp t="s">
        <v>912810TH1</v>
        <stp/>
        <stp>?72650RBA9(S:IDC)</stp>
        <stp>Underlying</stp>
        <tr r="O70" s="16"/>
      </tp>
      <tp>
        <v>51884</v>
        <stp/>
        <stp>?XS0729261023(S:IDC)</stp>
        <stp>Maturity Date</stp>
        <tr r="D88" s="16"/>
      </tp>
      <tp t="s">
        <v>912810TH1</v>
        <stp/>
        <stp>?89566EAD0(S:IDC)</stp>
        <stp>Underlying</stp>
        <tr r="O81" s="16"/>
      </tp>
      <tp t="s">
        <v>912810TH1</v>
        <stp/>
        <stp>?911312AN6(S:IDC)</stp>
        <stp>Underlying</stp>
        <tr r="O82" s="16"/>
      </tp>
      <tp>
        <v>102.624</v>
        <stp/>
        <stp>?XS0969341147(S:IDC)</stp>
        <stp>Bid</stp>
        <tr r="G96" s="16"/>
      </tp>
      <tp t="s">
        <v/>
        <stp/>
        <stp>?799017XP8(S:IDC)</stp>
        <stp>Underlying</stp>
        <tr r="O75" s="16"/>
      </tp>
      <tp>
        <v>102.8252</v>
        <stp/>
        <stp>?XS0878743623(S:IDC)</stp>
        <stp>Ask</stp>
        <tr r="I92" s="16"/>
      </tp>
      <tp>
        <v>51452</v>
        <stp/>
        <stp>?FR0010961581(S:IDC)</stp>
        <stp>Maturity Date</stp>
        <tr r="D86" s="16"/>
      </tp>
      <tp t="s">
        <v>VIENNA INSURANCE GROUP AG WIENER VERSICHERUNG GRUPPE</v>
        <stp/>
        <stp>?AT0000A12GN0(S:IDC)</stp>
        <stp>Description</stp>
        <tr r="Q85" s="16"/>
      </tp>
      <tp t="s">
        <v>912810TH1</v>
        <stp/>
        <stp>?654902AC9(S:IDC)</stp>
        <stp>Underlying</stp>
        <tr r="O104" s="16"/>
      </tp>
      <tp t="s">
        <v/>
        <stp/>
        <stp>?010869FJ9(S:IDC)</stp>
        <stp>Underlying</stp>
        <tr r="O35" s="16"/>
      </tp>
      <tp>
        <v>102.78100000000001</v>
        <stp/>
        <stp>?XS0951553592(S:IDC)</stp>
        <stp>Bid</stp>
        <tr r="G95" s="16"/>
      </tp>
      <tp>
        <v>102.67</v>
        <stp/>
        <stp>?XS0808635436(S:IDC)</stp>
        <stp>Ask</stp>
        <tr r="I89" s="16"/>
      </tp>
      <tp>
        <v>2.75</v>
        <stp/>
        <stp>?US10Y-IDC(S:IDC)</stp>
        <stp>Coupon</stp>
        <tr r="J6" s="15"/>
      </tp>
      <tp>
        <v>3</v>
        <stp/>
        <stp>?US30Y-IDC(S:IDC)</stp>
        <stp>Coupon</stp>
        <tr r="J5" s="15"/>
      </tp>
    </main>
  </volType>
</volTypes>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volatileDependencies" Target="volatileDependenci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3</xdr:col>
      <xdr:colOff>254000</xdr:colOff>
      <xdr:row>4</xdr:row>
      <xdr:rowOff>25400</xdr:rowOff>
    </xdr:from>
    <xdr:to>
      <xdr:col>4</xdr:col>
      <xdr:colOff>773684</xdr:colOff>
      <xdr:row>10</xdr:row>
      <xdr:rowOff>138176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3111500" y="838200"/>
          <a:ext cx="1472184" cy="133197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50800</xdr:rowOff>
    </xdr:from>
    <xdr:to>
      <xdr:col>3</xdr:col>
      <xdr:colOff>0</xdr:colOff>
      <xdr:row>4</xdr:row>
      <xdr:rowOff>20460</xdr:rowOff>
    </xdr:to>
    <xdr:pic>
      <xdr:nvPicPr>
        <xdr:cNvPr id="5" name="Picture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stretch>
          <a:fillRect/>
        </a:stretch>
      </xdr:blipFill>
      <xdr:spPr>
        <a:xfrm>
          <a:off x="825500" y="50800"/>
          <a:ext cx="698500" cy="6961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734785</xdr:colOff>
      <xdr:row>1</xdr:row>
      <xdr:rowOff>54428</xdr:rowOff>
    </xdr:from>
    <xdr:to>
      <xdr:col>0</xdr:col>
      <xdr:colOff>1417671</xdr:colOff>
      <xdr:row>3</xdr:row>
      <xdr:rowOff>102913</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stretch>
          <a:fillRect/>
        </a:stretch>
      </xdr:blipFill>
      <xdr:spPr>
        <a:xfrm>
          <a:off x="734785" y="244928"/>
          <a:ext cx="679076" cy="705438"/>
        </a:xfrm>
        <a:prstGeom prst="rect">
          <a:avLst/>
        </a:prstGeom>
      </xdr:spPr>
    </xdr:pic>
    <xdr:clientData/>
  </xdr:twoCellAnchor>
</xdr:wsDr>
</file>

<file path=xl/theme/theme1.xml><?xml version="1.0" encoding="utf-8"?>
<a:theme xmlns:a="http://schemas.openxmlformats.org/drawingml/2006/main" name="ICETheme">
  <a:themeElements>
    <a:clrScheme name="ICE Color Theme">
      <a:dk1>
        <a:srgbClr val="565A5C"/>
      </a:dk1>
      <a:lt1>
        <a:srgbClr val="FFFFFF"/>
      </a:lt1>
      <a:dk2>
        <a:srgbClr val="0039A6"/>
      </a:dk2>
      <a:lt2>
        <a:srgbClr val="FFFFFF"/>
      </a:lt2>
      <a:accent1>
        <a:srgbClr val="72C7E7"/>
      </a:accent1>
      <a:accent2>
        <a:srgbClr val="0039A6"/>
      </a:accent2>
      <a:accent3>
        <a:srgbClr val="76D750"/>
      </a:accent3>
      <a:accent4>
        <a:srgbClr val="565A5C"/>
      </a:accent4>
      <a:accent5>
        <a:srgbClr val="A2A4A3"/>
      </a:accent5>
      <a:accent6>
        <a:srgbClr val="FFA02F"/>
      </a:accent6>
      <a:hlink>
        <a:srgbClr val="0039A6"/>
      </a:hlink>
      <a:folHlink>
        <a:srgbClr val="0039A6"/>
      </a:folHlink>
    </a:clrScheme>
    <a:fontScheme name="Arial">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39A6"/>
        </a:solidFill>
        <a:ln>
          <a:noFill/>
        </a:ln>
        <a:effectLst/>
      </a:spPr>
      <a:bodyPr rtlCol="0" anchor="ctr"/>
      <a:lstStyle>
        <a:defPPr algn="ctr">
          <a:defRPr/>
        </a:defPPr>
      </a:lstStyle>
      <a:style>
        <a:lnRef idx="1">
          <a:schemeClr val="accent1"/>
        </a:lnRef>
        <a:fillRef idx="3">
          <a:schemeClr val="accent1"/>
        </a:fillRef>
        <a:effectRef idx="2">
          <a:schemeClr val="accent1"/>
        </a:effectRef>
        <a:fontRef idx="minor">
          <a:schemeClr val="lt1"/>
        </a:fontRef>
      </a:style>
    </a:spDef>
    <a:lnDef>
      <a:spPr>
        <a:effectLst/>
      </a:spPr>
      <a:bodyPr/>
      <a:lstStyle/>
      <a:style>
        <a:lnRef idx="2">
          <a:schemeClr val="accent1"/>
        </a:lnRef>
        <a:fillRef idx="0">
          <a:schemeClr val="accent1"/>
        </a:fillRef>
        <a:effectRef idx="1">
          <a:schemeClr val="accent1"/>
        </a:effectRef>
        <a:fontRef idx="minor">
          <a:schemeClr val="tx1"/>
        </a:fontRef>
      </a:style>
    </a:lnDef>
    <a:txDef>
      <a:spPr>
        <a:noFill/>
      </a:spPr>
      <a:bodyPr wrap="square" rtlCol="0">
        <a:spAutoFit/>
      </a:bodyPr>
      <a:lstStyle>
        <a:defPPr>
          <a:defRPr sz="1400" dirty="0" smtClean="0">
            <a:latin typeface="Trade Gothic LT"/>
            <a:cs typeface="Trade Gothic LT"/>
          </a:defRPr>
        </a:defPPr>
      </a:lstStyle>
    </a:txDef>
  </a:objectDefaults>
  <a:extraClrSchemeLst/>
  <a:extLst>
    <a:ext uri="{05A4C25C-085E-4340-85A3-A5531E510DB2}">
      <thm15:themeFamily xmlns:thm15="http://schemas.microsoft.com/office/thememl/2012/main" name="ICETheme" id="{6D39A084-331B-314C-8A21-19E127FECF5D}" vid="{FB0E840D-F51D-2344-BF67-9A127201B9F8}"/>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mailto:DesktopClientSupport@ice.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2235F9"/>
  </sheetPr>
  <dimension ref="C13:G16"/>
  <sheetViews>
    <sheetView workbookViewId="0">
      <selection activeCell="M6" sqref="M6"/>
    </sheetView>
  </sheetViews>
  <sheetFormatPr defaultColWidth="10.61328125" defaultRowHeight="15.5" x14ac:dyDescent="0.35"/>
  <cols>
    <col min="1" max="2" width="10.61328125" style="3"/>
    <col min="3" max="3" width="13.15234375" style="3" customWidth="1"/>
    <col min="4" max="16384" width="10.61328125" style="3"/>
  </cols>
  <sheetData>
    <row r="13" spans="3:7" ht="30" x14ac:dyDescent="0.6">
      <c r="C13" s="14" t="s">
        <v>134</v>
      </c>
    </row>
    <row r="15" spans="3:7" x14ac:dyDescent="0.35">
      <c r="C15" s="15" t="s">
        <v>2</v>
      </c>
    </row>
    <row r="16" spans="3:7" x14ac:dyDescent="0.35">
      <c r="C16" s="55">
        <v>44512</v>
      </c>
      <c r="D16" s="55"/>
      <c r="E16" s="55"/>
      <c r="F16" s="55"/>
      <c r="G16" s="55"/>
    </row>
  </sheetData>
  <mergeCells count="1">
    <mergeCell ref="C16:G16"/>
  </mergeCells>
  <phoneticPr fontId="4" type="noConversion"/>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5E2"/>
  </sheetPr>
  <dimension ref="A3:AB48"/>
  <sheetViews>
    <sheetView tabSelected="1" zoomScale="60" zoomScaleNormal="60" workbookViewId="0">
      <selection activeCell="W35" sqref="W35"/>
    </sheetView>
  </sheetViews>
  <sheetFormatPr defaultColWidth="7.53515625" defaultRowHeight="14" x14ac:dyDescent="0.3"/>
  <cols>
    <col min="1" max="1" width="1.3828125" style="54" customWidth="1"/>
    <col min="2" max="2" width="7.53515625" style="54"/>
    <col min="3" max="3" width="8.3828125" style="54" bestFit="1" customWidth="1"/>
    <col min="4" max="4" width="7.53515625" style="54"/>
    <col min="5" max="5" width="1.3828125" style="54" customWidth="1"/>
    <col min="6" max="6" width="7.53515625" style="16"/>
    <col min="7" max="7" width="18.15234375" style="16" bestFit="1" customWidth="1"/>
    <col min="8" max="8" width="50.15234375" style="16" customWidth="1"/>
    <col min="9" max="9" width="10.61328125" style="16" bestFit="1" customWidth="1"/>
    <col min="10" max="10" width="7" style="16" bestFit="1" customWidth="1"/>
    <col min="11" max="11" width="11.15234375" style="16" bestFit="1" customWidth="1"/>
    <col min="12" max="12" width="11" style="16" bestFit="1" customWidth="1"/>
    <col min="13" max="13" width="9.53515625" style="16" bestFit="1" customWidth="1"/>
    <col min="14" max="14" width="11" style="16" bestFit="1" customWidth="1"/>
    <col min="15" max="15" width="12.07421875" style="16" bestFit="1" customWidth="1"/>
    <col min="16" max="16" width="11.53515625" style="16" bestFit="1" customWidth="1"/>
    <col min="17" max="18" width="10.07421875" style="16" bestFit="1" customWidth="1"/>
    <col min="19" max="19" width="9.07421875" style="16" bestFit="1" customWidth="1"/>
    <col min="20" max="20" width="9" style="16" bestFit="1" customWidth="1"/>
    <col min="21" max="21" width="18.84375" style="16" bestFit="1" customWidth="1"/>
    <col min="22" max="23" width="13.61328125" style="16" bestFit="1" customWidth="1"/>
    <col min="24" max="27" width="7.53515625" style="1"/>
    <col min="28" max="16384" width="7.53515625" style="2"/>
  </cols>
  <sheetData>
    <row r="3" spans="2:28" x14ac:dyDescent="0.3">
      <c r="G3" s="57" t="s">
        <v>4</v>
      </c>
      <c r="H3" s="57"/>
      <c r="I3" s="57"/>
      <c r="J3" s="57"/>
    </row>
    <row r="4" spans="2:28" x14ac:dyDescent="0.3">
      <c r="G4" s="17" t="s">
        <v>6</v>
      </c>
      <c r="H4" s="17" t="s">
        <v>3</v>
      </c>
      <c r="I4" s="17" t="s">
        <v>7</v>
      </c>
      <c r="J4" s="17" t="s">
        <v>8</v>
      </c>
      <c r="K4" s="17" t="s">
        <v>9</v>
      </c>
      <c r="L4" s="17" t="s">
        <v>10</v>
      </c>
      <c r="M4" s="17" t="s">
        <v>11</v>
      </c>
      <c r="N4" s="17" t="s">
        <v>0</v>
      </c>
      <c r="O4" s="17" t="s">
        <v>12</v>
      </c>
      <c r="P4" s="17" t="s">
        <v>1</v>
      </c>
      <c r="Q4" s="17" t="s">
        <v>13</v>
      </c>
      <c r="R4" s="17" t="s">
        <v>14</v>
      </c>
      <c r="S4" s="17" t="s">
        <v>15</v>
      </c>
      <c r="T4" s="17" t="s">
        <v>16</v>
      </c>
      <c r="U4" s="17" t="s">
        <v>17</v>
      </c>
      <c r="V4" s="17" t="s">
        <v>18</v>
      </c>
      <c r="W4" s="17" t="s">
        <v>19</v>
      </c>
      <c r="AB4" s="1"/>
    </row>
    <row r="5" spans="2:28" ht="15.5" x14ac:dyDescent="0.35">
      <c r="G5" s="17" t="s">
        <v>174</v>
      </c>
      <c r="H5" s="18" t="str">
        <f>RTD("ice.xl",,"?" &amp; $G5 &amp; "(S:IDC)",H$4)</f>
        <v>UNITED STATES TREASURY BONDS</v>
      </c>
      <c r="I5" s="18" t="str">
        <f>RTD("ice.xl",,"?" &amp; $G5 &amp; "(S:IDC)",I$4)</f>
        <v>T</v>
      </c>
      <c r="J5" s="18">
        <f>RTD("ice.xl",,"?" &amp; $G5 &amp; "(S:IDC)",J$4)</f>
        <v>3</v>
      </c>
      <c r="K5" s="19">
        <f>RTD("ice.xl",,"?" &amp; $G5 &amp; "(S:IDC)",K$4)</f>
        <v>55746</v>
      </c>
      <c r="L5" s="20">
        <f>RTD("ice.xl",,"?" &amp; $G5 &amp; "(S:IDC)",L$4)</f>
        <v>97.328125</v>
      </c>
      <c r="M5" s="18">
        <f>N5-L5</f>
        <v>-1.453125</v>
      </c>
      <c r="N5" s="20">
        <f>RTD("ice.xl",,"?" &amp; $G5 &amp; "(S:IDC)",N$4)</f>
        <v>95.875</v>
      </c>
      <c r="O5" s="20">
        <f>RTD("ice.xl",,"?" &amp; $G5 &amp; "(S:IDC)",O$4)</f>
        <v>95.890625</v>
      </c>
      <c r="P5" s="20">
        <f>RTD("ice.xl",,"?" &amp; $G5 &amp; "(S:IDC)",P$4)</f>
        <v>95.90625</v>
      </c>
      <c r="Q5" s="20">
        <f>RTD("ice.xl",,"?" &amp; $G5 &amp; "(S:IDC)",Q$4)</f>
        <v>3.2153977399999998</v>
      </c>
      <c r="R5" s="20">
        <f>RTD("ice.xl",,"?" &amp; $G5 &amp; "(S:IDC)",R$4)</f>
        <v>3.2137202999999999</v>
      </c>
      <c r="S5" s="18" t="str">
        <f>RTD("ice.xl",,"?" &amp; $G5 &amp; "(S:IDC)",S$4)</f>
        <v/>
      </c>
      <c r="T5" s="18" t="str">
        <f>RTD("ice.xl",,"?" &amp; $G5 &amp; "(S:IDC)",T$4)</f>
        <v/>
      </c>
      <c r="U5" s="21">
        <f>RTD("ice.xl",,"?" &amp; $G5 &amp; "(S:IDC)",U$4)</f>
        <v>44792.599050925928</v>
      </c>
      <c r="V5" s="18" t="str">
        <f>RTD("ice.xl",,"?" &amp; $G5 &amp; "(S:IDC)",V$4)</f>
        <v/>
      </c>
      <c r="W5" s="18" t="str">
        <f>RTD("ice.xl",,"?" &amp; $G5 &amp; "(S:IDC)",W$4)</f>
        <v/>
      </c>
      <c r="AB5" s="1"/>
    </row>
    <row r="6" spans="2:28" ht="15.5" x14ac:dyDescent="0.35">
      <c r="G6" s="17" t="s">
        <v>175</v>
      </c>
      <c r="H6" s="18" t="str">
        <f>RTD("ice.xl",,"?" &amp; $G6 &amp; "(S:IDC)",H$4)</f>
        <v>UNITED STATES TREASURY NOTES</v>
      </c>
      <c r="I6" s="18" t="str">
        <f>RTD("ice.xl",,"?" &amp; $G6 &amp; "(S:IDC)",I$4)</f>
        <v>T</v>
      </c>
      <c r="J6" s="18">
        <f>RTD("ice.xl",,"?" &amp; $G6 &amp; "(S:IDC)",J$4)</f>
        <v>2.75</v>
      </c>
      <c r="K6" s="19">
        <f>RTD("ice.xl",,"?" &amp; $G6 &amp; "(S:IDC)",K$4)</f>
        <v>48441</v>
      </c>
      <c r="L6" s="20">
        <f>RTD("ice.xl",,"?" &amp; $G6 &amp; "(S:IDC)",L$4)</f>
        <v>98.890625</v>
      </c>
      <c r="M6" s="18">
        <f>N6-L6</f>
        <v>-0.859375</v>
      </c>
      <c r="N6" s="20">
        <f>RTD("ice.xl",,"?" &amp; $G6 &amp; "(S:IDC)",N$4)</f>
        <v>98.03125</v>
      </c>
      <c r="O6" s="20">
        <f>RTD("ice.xl",,"?" &amp; $G6 &amp; "(S:IDC)",O$4)</f>
        <v>98.046875</v>
      </c>
      <c r="P6" s="20">
        <f>RTD("ice.xl",,"?" &amp; $G6 &amp; "(S:IDC)",P$4)</f>
        <v>98.0625</v>
      </c>
      <c r="Q6" s="20">
        <f>RTD("ice.xl",,"?" &amp; $G6 &amp; "(S:IDC)",Q$4)</f>
        <v>2.97944225</v>
      </c>
      <c r="R6" s="20">
        <f>RTD("ice.xl",,"?" &amp; $G6 &amp; "(S:IDC)",R$4)</f>
        <v>2.9757587399999998</v>
      </c>
      <c r="S6" s="18" t="str">
        <f>RTD("ice.xl",,"?" &amp; $G6 &amp; "(S:IDC)",S$4)</f>
        <v/>
      </c>
      <c r="T6" s="18" t="str">
        <f>RTD("ice.xl",,"?" &amp; $G6 &amp; "(S:IDC)",T$4)</f>
        <v/>
      </c>
      <c r="U6" s="21">
        <f>RTD("ice.xl",,"?" &amp; $G6 &amp; "(S:IDC)",U$4)</f>
        <v>44792.599189814813</v>
      </c>
      <c r="V6" s="18" t="str">
        <f>RTD("ice.xl",,"?" &amp; $G6 &amp; "(S:IDC)",V$4)</f>
        <v/>
      </c>
      <c r="W6" s="18" t="str">
        <f>RTD("ice.xl",,"?" &amp; $G6 &amp; "(S:IDC)",W$4)</f>
        <v/>
      </c>
      <c r="AB6" s="1"/>
    </row>
    <row r="7" spans="2:28" ht="15" customHeight="1" x14ac:dyDescent="0.3">
      <c r="B7" s="56" t="s">
        <v>108</v>
      </c>
      <c r="C7" s="56"/>
      <c r="D7" s="56"/>
    </row>
    <row r="8" spans="2:28" x14ac:dyDescent="0.3">
      <c r="B8" s="56"/>
      <c r="C8" s="56"/>
      <c r="D8" s="56"/>
      <c r="G8" s="57" t="s">
        <v>21</v>
      </c>
      <c r="H8" s="57"/>
      <c r="I8" s="57"/>
      <c r="J8" s="57"/>
    </row>
    <row r="9" spans="2:28" x14ac:dyDescent="0.3">
      <c r="B9" s="56"/>
      <c r="C9" s="56"/>
      <c r="D9" s="56"/>
      <c r="H9" s="17" t="s">
        <v>3</v>
      </c>
      <c r="I9" s="17" t="s">
        <v>7</v>
      </c>
      <c r="J9" s="17" t="s">
        <v>8</v>
      </c>
      <c r="K9" s="17" t="s">
        <v>9</v>
      </c>
      <c r="L9" s="17" t="s">
        <v>10</v>
      </c>
      <c r="M9" s="17" t="s">
        <v>11</v>
      </c>
      <c r="N9" s="17" t="s">
        <v>0</v>
      </c>
      <c r="O9" s="17" t="s">
        <v>12</v>
      </c>
      <c r="P9" s="17" t="s">
        <v>1</v>
      </c>
      <c r="Q9" s="17" t="s">
        <v>13</v>
      </c>
      <c r="R9" s="17" t="s">
        <v>14</v>
      </c>
      <c r="S9" s="17" t="s">
        <v>15</v>
      </c>
      <c r="T9" s="17" t="s">
        <v>16</v>
      </c>
      <c r="U9" s="17" t="s">
        <v>17</v>
      </c>
      <c r="V9" s="17" t="s">
        <v>18</v>
      </c>
      <c r="W9" s="17" t="s">
        <v>19</v>
      </c>
      <c r="AB9" s="1"/>
    </row>
    <row r="10" spans="2:28" ht="15.5" x14ac:dyDescent="0.35">
      <c r="B10" s="56"/>
      <c r="C10" s="56"/>
      <c r="D10" s="56"/>
      <c r="G10" s="17" t="s">
        <v>111</v>
      </c>
      <c r="H10" s="18" t="str">
        <f>RTD("ice.xl",,"?" &amp; $G10 &amp; "(S:IDC)",H$9)</f>
        <v>GREECE (REPUBLIC OF)</v>
      </c>
      <c r="I10" s="18" t="str">
        <f>RTD("ice.xl",,"?" &amp; $G10 &amp; "(S:IDC)",I$9)</f>
        <v>GREECE</v>
      </c>
      <c r="J10" s="18">
        <f>RTD("ice.xl",,"?" &amp; $G10 &amp; "(S:IDC)",J$9)</f>
        <v>4.3</v>
      </c>
      <c r="K10" s="19">
        <f>RTD("ice.xl",,"?" &amp; $G10 &amp; "(S:IDC)",K$9)</f>
        <v>50825</v>
      </c>
      <c r="L10" s="18">
        <f>RTD("ice.xl",,"?" &amp; $G10 &amp; "(S:IDC)",L$9)</f>
        <v>95.646079999999998</v>
      </c>
      <c r="M10" s="18">
        <f t="shared" ref="M10:M11" si="0">N10-L10</f>
        <v>-0.9716409999999911</v>
      </c>
      <c r="N10" s="18">
        <f>RTD("ice.xl",,"?" &amp; $G10 &amp; "(S:IDC)",N$9)</f>
        <v>94.674439000000007</v>
      </c>
      <c r="O10" s="18">
        <f>RTD("ice.xl",,"?" &amp; $G10 &amp; "(S:IDC)",O$9)</f>
        <v>97.497939000000002</v>
      </c>
      <c r="P10" s="18">
        <f>RTD("ice.xl",,"?" &amp; $G10 &amp; "(S:IDC)",P$9)</f>
        <v>100.321439</v>
      </c>
      <c r="Q10" s="18">
        <f>RTD("ice.xl",,"?" &amp; $G10 &amp; "(S:IDC)",Q$9)</f>
        <v>4.7712172800000001</v>
      </c>
      <c r="R10" s="18">
        <f>RTD("ice.xl",,"?" &amp; $G10 &amp; "(S:IDC)",R$9)</f>
        <v>4.27054226</v>
      </c>
      <c r="S10" s="18">
        <f>RTD("ice.xl",,"?" &amp; $G10 &amp; "(S:IDC)",S$9)</f>
        <v>360.08890000000002</v>
      </c>
      <c r="T10" s="18">
        <f>RTD("ice.xl",,"?" &amp; $G10 &amp; "(S:IDC)",T$9)</f>
        <v>310.02140000000003</v>
      </c>
      <c r="U10" s="21">
        <f>RTD("ice.xl",,"?" &amp; $G10 &amp; "(S:IDC)",U$9)</f>
        <v>44792.588530092595</v>
      </c>
      <c r="V10" s="18" t="str">
        <f>RTD("ice.xl",,"?" &amp; $G10 &amp; "(S:IDC)",V$9)</f>
        <v>DE0001102580</v>
      </c>
      <c r="W10" s="18" t="str">
        <f>RTD("ice.xl",,"?" &amp; $G10 &amp; "(S:IDC)",W$9)</f>
        <v/>
      </c>
      <c r="AB10" s="1"/>
    </row>
    <row r="11" spans="2:28" ht="15.5" x14ac:dyDescent="0.35">
      <c r="B11" s="56"/>
      <c r="C11" s="56"/>
      <c r="D11" s="56"/>
      <c r="G11" s="17" t="s">
        <v>113</v>
      </c>
      <c r="H11" s="18" t="str">
        <f>RTD("ice.xl",,"?" &amp; $G11 &amp; "(S:IDC)",H$9)</f>
        <v>UNITED KINGDOM OF GREAT BRITAIN AND NORTHERN IRELAND</v>
      </c>
      <c r="I11" s="18" t="str">
        <f>RTD("ice.xl",,"?" &amp; $G11 &amp; "(S:IDC)",I$9)</f>
        <v>UKIN</v>
      </c>
      <c r="J11" s="18">
        <f>RTD("ice.xl",,"?" &amp; $G11 &amp; "(S:IDC)",J$9)</f>
        <v>1.625</v>
      </c>
      <c r="K11" s="19">
        <f>RTD("ice.xl",,"?" &amp; $G11 &amp; "(S:IDC)",K$9)</f>
        <v>62753</v>
      </c>
      <c r="L11" s="18">
        <f>RTD("ice.xl",,"?" &amp; $G11 &amp; "(S:IDC)",L$9)</f>
        <v>77.346999999999994</v>
      </c>
      <c r="M11" s="18">
        <f t="shared" si="0"/>
        <v>-2.554639999999992</v>
      </c>
      <c r="N11" s="18">
        <f>RTD("ice.xl",,"?" &amp; $G11 &amp; "(S:IDC)",N$9)</f>
        <v>74.792360000000002</v>
      </c>
      <c r="O11" s="18">
        <f>RTD("ice.xl",,"?" &amp; $G11 &amp; "(S:IDC)",O$9)</f>
        <v>74.892359999999996</v>
      </c>
      <c r="P11" s="18">
        <f>RTD("ice.xl",,"?" &amp; $G11 &amp; "(S:IDC)",P$9)</f>
        <v>74.992360000000005</v>
      </c>
      <c r="Q11" s="18">
        <f>RTD("ice.xl",,"?" &amp; $G11 &amp; "(S:IDC)",Q$9)</f>
        <v>2.5225321699999999</v>
      </c>
      <c r="R11" s="18">
        <f>RTD("ice.xl",,"?" &amp; $G11 &amp; "(S:IDC)",R$9)</f>
        <v>2.5139005499999998</v>
      </c>
      <c r="S11" s="18">
        <f>RTD("ice.xl",,"?" &amp; $G11 &amp; "(S:IDC)",S$9)</f>
        <v>7.7999999999999996E-3</v>
      </c>
      <c r="T11" s="18">
        <f>RTD("ice.xl",,"?" &amp; $G11 &amp; "(S:IDC)",T$9)</f>
        <v>-0.85540000000000005</v>
      </c>
      <c r="U11" s="21">
        <f>RTD("ice.xl",,"?" &amp; $G11 &amp; "(S:IDC)",U$9)</f>
        <v>44792.584016203706</v>
      </c>
      <c r="V11" s="18" t="str">
        <f>RTD("ice.xl",,"?" &amp; $G11 &amp; "(S:IDC)",V$9)</f>
        <v>GB00BFMCN652</v>
      </c>
      <c r="W11" s="18" t="str">
        <f>RTD("ice.xl",,"?" &amp; $G11 &amp; "(S:IDC)",W$9)</f>
        <v/>
      </c>
      <c r="AB11" s="1"/>
    </row>
    <row r="12" spans="2:28" ht="15" customHeight="1" x14ac:dyDescent="0.3">
      <c r="B12" s="56"/>
      <c r="C12" s="56"/>
      <c r="D12" s="56"/>
    </row>
    <row r="13" spans="2:28" x14ac:dyDescent="0.3">
      <c r="B13" s="56"/>
      <c r="C13" s="56"/>
      <c r="D13" s="56"/>
      <c r="G13" s="57" t="s">
        <v>5</v>
      </c>
      <c r="H13" s="57"/>
      <c r="I13" s="57"/>
      <c r="J13" s="57"/>
    </row>
    <row r="14" spans="2:28" x14ac:dyDescent="0.3">
      <c r="B14" s="56"/>
      <c r="C14" s="56"/>
      <c r="D14" s="56"/>
      <c r="H14" s="17" t="s">
        <v>3</v>
      </c>
      <c r="I14" s="17" t="s">
        <v>7</v>
      </c>
      <c r="J14" s="17" t="s">
        <v>8</v>
      </c>
      <c r="K14" s="17" t="s">
        <v>9</v>
      </c>
      <c r="L14" s="17" t="s">
        <v>10</v>
      </c>
      <c r="M14" s="17" t="s">
        <v>11</v>
      </c>
      <c r="N14" s="17" t="s">
        <v>0</v>
      </c>
      <c r="O14" s="17" t="s">
        <v>12</v>
      </c>
      <c r="P14" s="17" t="s">
        <v>1</v>
      </c>
      <c r="Q14" s="17" t="s">
        <v>13</v>
      </c>
      <c r="R14" s="17" t="s">
        <v>14</v>
      </c>
      <c r="S14" s="17" t="s">
        <v>15</v>
      </c>
      <c r="T14" s="17" t="s">
        <v>16</v>
      </c>
      <c r="U14" s="17" t="s">
        <v>17</v>
      </c>
      <c r="V14" s="17" t="s">
        <v>18</v>
      </c>
      <c r="W14" s="17" t="s">
        <v>19</v>
      </c>
    </row>
    <row r="15" spans="2:28" ht="15.5" x14ac:dyDescent="0.35">
      <c r="B15" s="56"/>
      <c r="C15" s="56"/>
      <c r="D15" s="56"/>
      <c r="G15" s="17" t="s">
        <v>110</v>
      </c>
      <c r="H15" s="18" t="str">
        <f>RTD("ice.xl",,"?" &amp; $G15 &amp; "(S:IDC)",H$14)</f>
        <v>VERIZON COMMUNICATIONS INC.</v>
      </c>
      <c r="I15" s="18" t="str">
        <f>RTD("ice.xl",,"?" &amp; $G15 &amp; "(S:IDC)",I$14)</f>
        <v>VZ</v>
      </c>
      <c r="J15" s="18">
        <f>RTD("ice.xl",,"?" &amp; $G15 &amp; "(S:IDC)",J$14)</f>
        <v>6.55</v>
      </c>
      <c r="K15" s="19">
        <f>RTD("ice.xl",,"?" &amp; $G15 &amp; "(S:IDC)",K$14)</f>
        <v>52489</v>
      </c>
      <c r="L15" s="18">
        <f>RTD("ice.xl",,"?" &amp; $G15 &amp; "(S:IDC)",L$14)</f>
        <v>122.84210400000001</v>
      </c>
      <c r="M15" s="18">
        <f t="shared" ref="M15:M16" si="1">N15-L15</f>
        <v>-2.2509860000000117</v>
      </c>
      <c r="N15" s="18">
        <f>RTD("ice.xl",,"?" &amp; $G15 &amp; "(S:IDC)",N$14)</f>
        <v>120.59111799999999</v>
      </c>
      <c r="O15" s="18">
        <f>RTD("ice.xl",,"?" &amp; $G15 &amp; "(S:IDC)",O$14)</f>
        <v>120.96304000000001</v>
      </c>
      <c r="P15" s="18">
        <f>RTD("ice.xl",,"?" &amp; $G15 &amp; "(S:IDC)",P$14)</f>
        <v>121.334962</v>
      </c>
      <c r="Q15" s="18">
        <f>RTD("ice.xl",,"?" &amp; $G15 &amp; "(S:IDC)",Q$14)</f>
        <v>4.9625850600000003</v>
      </c>
      <c r="R15" s="18">
        <f>RTD("ice.xl",,"?" &amp; $G15 &amp; "(S:IDC)",R$14)</f>
        <v>4.9124850599999998</v>
      </c>
      <c r="S15" s="18">
        <f>RTD("ice.xl",,"?" &amp; $G15 &amp; "(S:IDC)",S$14)</f>
        <v>150.73439999999999</v>
      </c>
      <c r="T15" s="18">
        <f>RTD("ice.xl",,"?" &amp; $G15 &amp; "(S:IDC)",T$14)</f>
        <v>145.7244</v>
      </c>
      <c r="U15" s="21">
        <f>RTD("ice.xl",,"?" &amp; $G15 &amp; "(S:IDC)",U$14)</f>
        <v>44792.598240740743</v>
      </c>
      <c r="V15" s="18" t="str">
        <f>RTD("ice.xl",,"?" &amp; $G15 &amp; "(S:IDC)",V$14)</f>
        <v>912810TH1</v>
      </c>
      <c r="W15" s="18" t="str">
        <f>RTD("ice.xl",,"?" &amp; $G15 &amp; "(S:IDC)",W$14)</f>
        <v>20 Years</v>
      </c>
    </row>
    <row r="16" spans="2:28" ht="15.5" x14ac:dyDescent="0.35">
      <c r="B16" s="56"/>
      <c r="C16" s="56"/>
      <c r="D16" s="56"/>
      <c r="G16" s="17" t="s">
        <v>172</v>
      </c>
      <c r="H16" s="18" t="str">
        <f>RTD("ice.xl",,"?" &amp; $G16 &amp; "(S:IDC)",H$14)</f>
        <v>ORANGE S.A.</v>
      </c>
      <c r="I16" s="18" t="str">
        <f>RTD("ice.xl",,"?" &amp; $G16 &amp; "(S:IDC)",I$14)</f>
        <v>ORAFP</v>
      </c>
      <c r="J16" s="18">
        <f>RTD("ice.xl",,"?" &amp; $G16 &amp; "(S:IDC)",J$14)</f>
        <v>5.375</v>
      </c>
      <c r="K16" s="19">
        <f>RTD("ice.xl",,"?" &amp; $G16 &amp; "(S:IDC)",K$14)</f>
        <v>55114</v>
      </c>
      <c r="L16" s="18">
        <f>RTD("ice.xl",,"?" &amp; $G16 &amp; "(S:IDC)",L$14)</f>
        <v>122.1686</v>
      </c>
      <c r="M16" s="18">
        <f t="shared" si="1"/>
        <v>-2.4968700000000013</v>
      </c>
      <c r="N16" s="18">
        <f>RTD("ice.xl",,"?" &amp; $G16 &amp; "(S:IDC)",N$14)</f>
        <v>119.67173</v>
      </c>
      <c r="O16" s="18">
        <f>RTD("ice.xl",,"?" &amp; $G16 &amp; "(S:IDC)",O$14)</f>
        <v>120.392465</v>
      </c>
      <c r="P16" s="18">
        <f>RTD("ice.xl",,"?" &amp; $G16 &amp; "(S:IDC)",P$14)</f>
        <v>121.11320000000001</v>
      </c>
      <c r="Q16" s="18">
        <f>RTD("ice.xl",,"?" &amp; $G16 &amp; "(S:IDC)",Q$14)</f>
        <v>4.1749303700000002</v>
      </c>
      <c r="R16" s="18">
        <f>RTD("ice.xl",,"?" &amp; $G16 &amp; "(S:IDC)",R$14)</f>
        <v>4.0984058000000001</v>
      </c>
      <c r="S16" s="18">
        <f>RTD("ice.xl",,"?" &amp; $G16 &amp; "(S:IDC)",S$14)</f>
        <v>147.76439999999999</v>
      </c>
      <c r="T16" s="18">
        <f>RTD("ice.xl",,"?" &amp; $G16 &amp; "(S:IDC)",T$14)</f>
        <v>140.11199999999999</v>
      </c>
      <c r="U16" s="21">
        <f>RTD("ice.xl",,"?" &amp; $G16 &amp; "(S:IDC)",U$14)</f>
        <v>44792.587627314817</v>
      </c>
      <c r="V16" s="18" t="str">
        <f>RTD("ice.xl",,"?" &amp; $G16 &amp; "(S:IDC)",V$14)</f>
        <v>GB00BMBL1F74</v>
      </c>
      <c r="W16" s="18" t="str">
        <f>RTD("ice.xl",,"?" &amp; $G16 &amp; "(S:IDC)",W$14)</f>
        <v/>
      </c>
    </row>
    <row r="17" spans="2:23" ht="15" customHeight="1" x14ac:dyDescent="0.3">
      <c r="B17" s="56"/>
      <c r="C17" s="56"/>
      <c r="D17" s="56"/>
    </row>
    <row r="18" spans="2:23" x14ac:dyDescent="0.3">
      <c r="B18" s="56"/>
      <c r="C18" s="56"/>
      <c r="D18" s="56"/>
      <c r="G18" s="57" t="s">
        <v>20</v>
      </c>
      <c r="H18" s="57"/>
      <c r="I18" s="57"/>
      <c r="J18" s="57"/>
    </row>
    <row r="19" spans="2:23" x14ac:dyDescent="0.3">
      <c r="B19" s="56"/>
      <c r="C19" s="56"/>
      <c r="D19" s="56"/>
      <c r="H19" s="17" t="s">
        <v>3</v>
      </c>
      <c r="I19" s="17" t="s">
        <v>7</v>
      </c>
      <c r="J19" s="17" t="s">
        <v>8</v>
      </c>
      <c r="K19" s="17" t="s">
        <v>9</v>
      </c>
      <c r="L19" s="17" t="s">
        <v>10</v>
      </c>
      <c r="M19" s="17" t="s">
        <v>11</v>
      </c>
      <c r="N19" s="17" t="s">
        <v>0</v>
      </c>
      <c r="O19" s="17" t="s">
        <v>12</v>
      </c>
      <c r="P19" s="17" t="s">
        <v>1</v>
      </c>
      <c r="Q19" s="17" t="s">
        <v>13</v>
      </c>
      <c r="R19" s="17" t="s">
        <v>14</v>
      </c>
      <c r="S19" s="17" t="s">
        <v>15</v>
      </c>
      <c r="T19" s="17" t="s">
        <v>16</v>
      </c>
      <c r="U19" s="17" t="s">
        <v>17</v>
      </c>
      <c r="V19" s="17" t="s">
        <v>18</v>
      </c>
      <c r="W19" s="17" t="s">
        <v>19</v>
      </c>
    </row>
    <row r="20" spans="2:23" ht="15.5" x14ac:dyDescent="0.35">
      <c r="B20" s="56"/>
      <c r="C20" s="56"/>
      <c r="D20" s="56"/>
      <c r="G20" s="17" t="s">
        <v>109</v>
      </c>
      <c r="H20" s="18" t="str">
        <f>RTD("ice.xl",,"?" &amp; $G20 &amp; "(S:IDC)",H$19)</f>
        <v>NEW YORK N Y</v>
      </c>
      <c r="I20" s="18" t="str">
        <f>RTD("ice.xl",,"?" &amp; $G20 &amp; "(S:IDC)",I$19)</f>
        <v/>
      </c>
      <c r="J20" s="18">
        <f>RTD("ice.xl",,"?" &amp; $G20 &amp; "(S:IDC)",J$19)</f>
        <v>4</v>
      </c>
      <c r="K20" s="19">
        <f>RTD("ice.xl",,"?" &amp; $G20 &amp; "(S:IDC)",K$19)</f>
        <v>52566</v>
      </c>
      <c r="L20" s="18">
        <f>RTD("ice.xl",,"?" &amp; $G20 &amp; "(S:IDC)",L$19)</f>
        <v>98.714160000000007</v>
      </c>
      <c r="M20" s="18">
        <f t="shared" ref="M20:M21" si="2">N20-L20</f>
        <v>-0.54560000000000741</v>
      </c>
      <c r="N20" s="18">
        <f>RTD("ice.xl",,"?" &amp; $G20 &amp; "(S:IDC)",N$19)</f>
        <v>98.168559999999999</v>
      </c>
      <c r="O20" s="18">
        <f>RTD("ice.xl",,"?" &amp; $G20 &amp; "(S:IDC)",O$19)</f>
        <v>98.3078</v>
      </c>
      <c r="P20" s="18">
        <f>RTD("ice.xl",,"?" &amp; $G20 &amp; "(S:IDC)",P$19)</f>
        <v>98.447040000000001</v>
      </c>
      <c r="Q20" s="18">
        <f>RTD("ice.xl",,"?" &amp; $G20 &amp; "(S:IDC)",Q$19)</f>
        <v>4.1298500000000002</v>
      </c>
      <c r="R20" s="18">
        <f>RTD("ice.xl",,"?" &amp; $G20 &amp; "(S:IDC)",R$19)</f>
        <v>4.1098499999999998</v>
      </c>
      <c r="S20" s="18" t="str">
        <f>RTD("ice.xl",,"?" &amp; $G20 &amp; "(S:IDC)",S$19)</f>
        <v/>
      </c>
      <c r="T20" s="18" t="str">
        <f>RTD("ice.xl",,"?" &amp; $G20 &amp; "(S:IDC)",T$19)</f>
        <v/>
      </c>
      <c r="U20" s="21">
        <f>RTD("ice.xl",,"?" &amp; $G20 &amp; "(S:IDC)",U$19)</f>
        <v>44792.594687500001</v>
      </c>
      <c r="V20" s="18" t="str">
        <f>RTD("ice.xl",,"?" &amp; $G20 &amp; "(S:IDC)",V$19)</f>
        <v/>
      </c>
      <c r="W20" s="18" t="str">
        <f>RTD("ice.xl",,"?" &amp; $G20 &amp; "(S:IDC)",W$19)</f>
        <v/>
      </c>
    </row>
    <row r="21" spans="2:23" ht="15.5" x14ac:dyDescent="0.35">
      <c r="B21" s="56"/>
      <c r="C21" s="56"/>
      <c r="D21" s="56"/>
      <c r="G21" s="17" t="s">
        <v>114</v>
      </c>
      <c r="H21" s="18" t="str">
        <f>RTD("ice.xl",,"?" &amp; $G21 &amp; "(S:IDC)",H$19)</f>
        <v>MARYLAND ST</v>
      </c>
      <c r="I21" s="18" t="str">
        <f>RTD("ice.xl",,"?" &amp; $G21 &amp; "(S:IDC)",I$19)</f>
        <v/>
      </c>
      <c r="J21" s="18">
        <f>RTD("ice.xl",,"?" &amp; $G21 &amp; "(S:IDC)",J$19)</f>
        <v>5</v>
      </c>
      <c r="K21" s="19">
        <f>RTD("ice.xl",,"?" &amp; $G21 &amp; "(S:IDC)",K$19)</f>
        <v>48792</v>
      </c>
      <c r="L21" s="18">
        <f>RTD("ice.xl",,"?" &amp; $G21 &amp; "(S:IDC)",L$19)</f>
        <v>118.94422</v>
      </c>
      <c r="M21" s="18">
        <f t="shared" si="2"/>
        <v>-0.54121000000000663</v>
      </c>
      <c r="N21" s="18">
        <f>RTD("ice.xl",,"?" &amp; $G21 &amp; "(S:IDC)",N$19)</f>
        <v>118.40300999999999</v>
      </c>
      <c r="O21" s="18">
        <f>RTD("ice.xl",,"?" &amp; $G21 &amp; "(S:IDC)",O$19)</f>
        <v>118.49039500000001</v>
      </c>
      <c r="P21" s="18">
        <f>RTD("ice.xl",,"?" &amp; $G21 &amp; "(S:IDC)",P$19)</f>
        <v>118.57778</v>
      </c>
      <c r="Q21" s="18">
        <f>RTD("ice.xl",,"?" &amp; $G21 &amp; "(S:IDC)",Q$19)</f>
        <v>2.6717399999999998</v>
      </c>
      <c r="R21" s="18">
        <f>RTD("ice.xl",,"?" &amp; $G21 &amp; "(S:IDC)",R$19)</f>
        <v>2.6517400000000002</v>
      </c>
      <c r="S21" s="18" t="str">
        <f>RTD("ice.xl",,"?" &amp; $G21 &amp; "(S:IDC)",S$19)</f>
        <v/>
      </c>
      <c r="T21" s="18" t="str">
        <f>RTD("ice.xl",,"?" &amp; $G21 &amp; "(S:IDC)",T$19)</f>
        <v/>
      </c>
      <c r="U21" s="21">
        <f>RTD("ice.xl",,"?" &amp; $G21 &amp; "(S:IDC)",U$19)</f>
        <v>44792.597546296296</v>
      </c>
      <c r="V21" s="18" t="str">
        <f>RTD("ice.xl",,"?" &amp; $G21 &amp; "(S:IDC)",V$19)</f>
        <v/>
      </c>
      <c r="W21" s="18" t="str">
        <f>RTD("ice.xl",,"?" &amp; $G21 &amp; "(S:IDC)",W$19)</f>
        <v/>
      </c>
    </row>
    <row r="22" spans="2:23" x14ac:dyDescent="0.3">
      <c r="B22" s="56"/>
      <c r="C22" s="56"/>
      <c r="D22" s="56"/>
    </row>
    <row r="23" spans="2:23" x14ac:dyDescent="0.3">
      <c r="B23" s="56"/>
      <c r="C23" s="56"/>
      <c r="D23" s="56"/>
    </row>
    <row r="24" spans="2:23" ht="14" customHeight="1" x14ac:dyDescent="0.3">
      <c r="B24" s="56"/>
      <c r="C24" s="56"/>
      <c r="D24" s="56"/>
      <c r="K24" s="17"/>
      <c r="L24" s="17"/>
      <c r="M24" s="17"/>
      <c r="N24" s="17"/>
      <c r="O24" s="17"/>
      <c r="P24" s="17"/>
      <c r="Q24" s="17"/>
      <c r="R24" s="17"/>
      <c r="S24" s="17"/>
      <c r="T24" s="17"/>
      <c r="U24" s="17"/>
      <c r="V24" s="17"/>
      <c r="W24" s="17"/>
    </row>
    <row r="25" spans="2:23" x14ac:dyDescent="0.3">
      <c r="B25" s="56"/>
      <c r="C25" s="56"/>
      <c r="D25" s="56"/>
    </row>
    <row r="26" spans="2:23" x14ac:dyDescent="0.3">
      <c r="B26" s="56"/>
      <c r="C26" s="56"/>
      <c r="D26" s="56"/>
      <c r="G26" s="58" t="s">
        <v>43</v>
      </c>
      <c r="H26" s="58"/>
      <c r="I26" s="58"/>
      <c r="J26" s="58"/>
    </row>
    <row r="27" spans="2:23" x14ac:dyDescent="0.3">
      <c r="H27" s="17" t="s">
        <v>3</v>
      </c>
      <c r="I27" s="17"/>
      <c r="J27" s="17"/>
    </row>
    <row r="28" spans="2:23" ht="15.5" x14ac:dyDescent="0.35">
      <c r="G28" s="17"/>
      <c r="H28" s="18" t="s">
        <v>22</v>
      </c>
    </row>
    <row r="29" spans="2:23" ht="15" customHeight="1" x14ac:dyDescent="0.35">
      <c r="G29" s="17"/>
      <c r="H29" s="18" t="s">
        <v>23</v>
      </c>
    </row>
    <row r="30" spans="2:23" ht="15.5" x14ac:dyDescent="0.35">
      <c r="H30" s="18" t="s">
        <v>24</v>
      </c>
    </row>
    <row r="31" spans="2:23" ht="15.5" x14ac:dyDescent="0.35">
      <c r="H31" s="18" t="s">
        <v>25</v>
      </c>
    </row>
    <row r="32" spans="2:23" ht="15.5" x14ac:dyDescent="0.35">
      <c r="H32" s="18" t="s">
        <v>26</v>
      </c>
    </row>
    <row r="33" spans="8:8" ht="15.5" x14ac:dyDescent="0.35">
      <c r="H33" s="18" t="s">
        <v>27</v>
      </c>
    </row>
    <row r="34" spans="8:8" ht="15" customHeight="1" x14ac:dyDescent="0.35">
      <c r="H34" s="18" t="s">
        <v>28</v>
      </c>
    </row>
    <row r="35" spans="8:8" ht="15.5" x14ac:dyDescent="0.35">
      <c r="H35" s="18" t="s">
        <v>29</v>
      </c>
    </row>
    <row r="36" spans="8:8" ht="15.5" x14ac:dyDescent="0.35">
      <c r="H36" s="18" t="s">
        <v>30</v>
      </c>
    </row>
    <row r="37" spans="8:8" ht="15.5" x14ac:dyDescent="0.35">
      <c r="H37" s="18" t="s">
        <v>31</v>
      </c>
    </row>
    <row r="38" spans="8:8" ht="15.5" x14ac:dyDescent="0.35">
      <c r="H38" s="18" t="s">
        <v>32</v>
      </c>
    </row>
    <row r="39" spans="8:8" ht="15.5" x14ac:dyDescent="0.35">
      <c r="H39" s="18" t="s">
        <v>33</v>
      </c>
    </row>
    <row r="40" spans="8:8" ht="15.5" x14ac:dyDescent="0.35">
      <c r="H40" s="18" t="s">
        <v>34</v>
      </c>
    </row>
    <row r="41" spans="8:8" ht="15.5" x14ac:dyDescent="0.35">
      <c r="H41" s="18" t="s">
        <v>35</v>
      </c>
    </row>
    <row r="42" spans="8:8" ht="15.5" x14ac:dyDescent="0.35">
      <c r="H42" s="18" t="s">
        <v>36</v>
      </c>
    </row>
    <row r="43" spans="8:8" ht="15.5" x14ac:dyDescent="0.35">
      <c r="H43" s="18" t="s">
        <v>37</v>
      </c>
    </row>
    <row r="44" spans="8:8" ht="15.5" x14ac:dyDescent="0.35">
      <c r="H44" s="18" t="s">
        <v>38</v>
      </c>
    </row>
    <row r="45" spans="8:8" ht="15.5" x14ac:dyDescent="0.35">
      <c r="H45" s="18" t="s">
        <v>39</v>
      </c>
    </row>
    <row r="46" spans="8:8" ht="15.5" x14ac:dyDescent="0.35">
      <c r="H46" s="18" t="s">
        <v>40</v>
      </c>
    </row>
    <row r="47" spans="8:8" ht="15.5" x14ac:dyDescent="0.35">
      <c r="H47" s="18" t="s">
        <v>41</v>
      </c>
    </row>
    <row r="48" spans="8:8" ht="15.5" x14ac:dyDescent="0.35">
      <c r="H48" s="18" t="s">
        <v>42</v>
      </c>
    </row>
  </sheetData>
  <mergeCells count="6">
    <mergeCell ref="B7:D26"/>
    <mergeCell ref="G3:J3"/>
    <mergeCell ref="G26:J26"/>
    <mergeCell ref="G13:J13"/>
    <mergeCell ref="G18:J18"/>
    <mergeCell ref="G8:J8"/>
  </mergeCells>
  <phoneticPr fontId="4" type="noConversion"/>
  <pageMargins left="0.7" right="0.7" top="0.75" bottom="0.75" header="0.3" footer="0.3"/>
  <pageSetup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26407"/>
  </sheetPr>
  <dimension ref="A1:Q199"/>
  <sheetViews>
    <sheetView zoomScale="70" zoomScaleNormal="70" workbookViewId="0">
      <selection activeCell="D194" sqref="D194"/>
    </sheetView>
  </sheetViews>
  <sheetFormatPr defaultColWidth="7.4609375" defaultRowHeight="15.5" x14ac:dyDescent="0.35"/>
  <cols>
    <col min="1" max="1" width="25.84375" style="5" customWidth="1"/>
    <col min="2" max="2" width="12.61328125" style="4" bestFit="1" customWidth="1"/>
    <col min="3" max="3" width="19.15234375" style="4" bestFit="1" customWidth="1"/>
    <col min="4" max="4" width="13.3828125" style="9" bestFit="1" customWidth="1"/>
    <col min="5" max="5" width="11" style="9" bestFit="1" customWidth="1"/>
    <col min="6" max="6" width="19.61328125" style="9" customWidth="1"/>
    <col min="7" max="7" width="9.15234375" style="4" bestFit="1" customWidth="1"/>
    <col min="8" max="8" width="12.84375" style="11" bestFit="1" customWidth="1"/>
    <col min="9" max="9" width="13.07421875" style="11" bestFit="1" customWidth="1"/>
    <col min="10" max="10" width="11.4609375" style="5" bestFit="1" customWidth="1"/>
    <col min="11" max="11" width="11.84375" style="4" bestFit="1" customWidth="1"/>
    <col min="12" max="12" width="10.15234375" style="4" bestFit="1" customWidth="1"/>
    <col min="13" max="13" width="10.61328125" style="4" bestFit="1" customWidth="1"/>
    <col min="14" max="14" width="15.921875" style="4" bestFit="1" customWidth="1"/>
    <col min="15" max="15" width="14.15234375" style="4" bestFit="1" customWidth="1"/>
    <col min="16" max="16" width="17.53515625" style="10" bestFit="1" customWidth="1"/>
    <col min="17" max="17" width="72.84375" style="4" bestFit="1" customWidth="1"/>
    <col min="18" max="16384" width="7.4609375" style="5"/>
  </cols>
  <sheetData>
    <row r="1" spans="1:17" x14ac:dyDescent="0.35">
      <c r="A1" s="13"/>
      <c r="B1" s="13"/>
      <c r="C1" s="13"/>
      <c r="D1" s="22"/>
      <c r="E1" s="22"/>
      <c r="F1" s="22"/>
      <c r="G1" s="13"/>
      <c r="H1" s="13"/>
      <c r="I1" s="13"/>
      <c r="J1" s="13"/>
      <c r="K1" s="13"/>
      <c r="L1" s="13"/>
      <c r="M1" s="13"/>
      <c r="N1" s="13"/>
      <c r="O1" s="13"/>
      <c r="P1" s="13"/>
      <c r="Q1" s="23"/>
    </row>
    <row r="2" spans="1:17" ht="27.5" x14ac:dyDescent="0.55000000000000004">
      <c r="A2" s="13"/>
      <c r="B2" s="13"/>
      <c r="C2" s="61" t="s">
        <v>44</v>
      </c>
      <c r="D2" s="61"/>
      <c r="E2" s="61"/>
      <c r="F2" s="61"/>
      <c r="G2" s="61"/>
      <c r="H2" s="61"/>
      <c r="I2" s="61"/>
      <c r="J2" s="61"/>
      <c r="K2" s="61"/>
      <c r="L2" s="61"/>
      <c r="M2" s="61"/>
      <c r="N2" s="61"/>
      <c r="O2" s="62"/>
      <c r="P2" s="24"/>
      <c r="Q2" s="24"/>
    </row>
    <row r="3" spans="1:17" ht="24.75" customHeight="1" x14ac:dyDescent="0.55000000000000004">
      <c r="A3" s="63"/>
      <c r="B3" s="64"/>
      <c r="C3" s="64"/>
      <c r="D3" s="61" t="s">
        <v>45</v>
      </c>
      <c r="E3" s="61"/>
      <c r="F3" s="61"/>
      <c r="G3" s="61"/>
      <c r="H3" s="61"/>
      <c r="I3" s="61"/>
      <c r="J3" s="61"/>
      <c r="K3" s="61"/>
      <c r="L3" s="61"/>
      <c r="M3" s="61"/>
      <c r="N3" s="65"/>
      <c r="O3" s="13"/>
      <c r="P3" s="13"/>
      <c r="Q3" s="23"/>
    </row>
    <row r="4" spans="1:17" ht="17.399999999999999" customHeight="1" x14ac:dyDescent="0.35">
      <c r="A4" s="60"/>
      <c r="B4" s="60"/>
      <c r="C4" s="60"/>
      <c r="D4" s="66"/>
      <c r="E4" s="66"/>
      <c r="F4" s="66"/>
      <c r="G4" s="66"/>
      <c r="H4" s="66"/>
      <c r="I4" s="66"/>
      <c r="J4" s="66"/>
      <c r="K4" s="66"/>
      <c r="L4" s="66"/>
      <c r="M4" s="25"/>
      <c r="N4" s="13"/>
      <c r="O4" s="13"/>
      <c r="P4" s="13"/>
      <c r="Q4" s="59" t="s">
        <v>112</v>
      </c>
    </row>
    <row r="5" spans="1:17" ht="17.399999999999999" customHeight="1" x14ac:dyDescent="0.35">
      <c r="A5" s="60"/>
      <c r="B5" s="60"/>
      <c r="C5" s="60"/>
      <c r="D5" s="22"/>
      <c r="E5" s="22"/>
      <c r="F5" s="22"/>
      <c r="G5" s="13"/>
      <c r="H5" s="13"/>
      <c r="I5" s="13"/>
      <c r="J5" s="13"/>
      <c r="K5" s="13"/>
      <c r="L5" s="13"/>
      <c r="M5" s="13"/>
      <c r="N5" s="13"/>
      <c r="O5" s="13"/>
      <c r="P5" s="13"/>
      <c r="Q5" s="59"/>
    </row>
    <row r="6" spans="1:17" ht="16" thickBot="1" x14ac:dyDescent="0.4">
      <c r="A6" s="6"/>
      <c r="B6" s="6"/>
      <c r="C6" s="6"/>
      <c r="D6" s="7"/>
      <c r="E6" s="7"/>
      <c r="F6" s="7"/>
      <c r="G6" s="6"/>
      <c r="H6" s="6"/>
      <c r="I6" s="6"/>
      <c r="J6" s="6"/>
      <c r="K6" s="6"/>
      <c r="L6" s="6"/>
      <c r="M6" s="6"/>
      <c r="N6" s="6"/>
      <c r="O6" s="6"/>
      <c r="P6" s="8"/>
      <c r="Q6" s="6"/>
    </row>
    <row r="7" spans="1:17" ht="18.5" thickBot="1" x14ac:dyDescent="0.45">
      <c r="A7" s="26"/>
      <c r="B7" s="27" t="s">
        <v>7</v>
      </c>
      <c r="C7" s="27" t="s">
        <v>8</v>
      </c>
      <c r="D7" s="28" t="s">
        <v>9</v>
      </c>
      <c r="E7" s="29" t="s">
        <v>10</v>
      </c>
      <c r="F7" s="28" t="s">
        <v>11</v>
      </c>
      <c r="G7" s="27" t="s">
        <v>0</v>
      </c>
      <c r="H7" s="27" t="s">
        <v>12</v>
      </c>
      <c r="I7" s="27" t="s">
        <v>1</v>
      </c>
      <c r="J7" s="27" t="s">
        <v>15</v>
      </c>
      <c r="K7" s="27" t="s">
        <v>16</v>
      </c>
      <c r="L7" s="27" t="s">
        <v>13</v>
      </c>
      <c r="M7" s="27" t="s">
        <v>14</v>
      </c>
      <c r="N7" s="30" t="s">
        <v>17</v>
      </c>
      <c r="O7" s="27" t="s">
        <v>18</v>
      </c>
      <c r="P7" s="27" t="s">
        <v>19</v>
      </c>
      <c r="Q7" s="27" t="s">
        <v>3</v>
      </c>
    </row>
    <row r="8" spans="1:17" x14ac:dyDescent="0.35">
      <c r="A8" s="26" t="s">
        <v>61</v>
      </c>
      <c r="B8" s="31" t="str">
        <f>RTD("ice.xl",,"?" &amp; $A8 &amp; "(S:IDC)",B$7)</f>
        <v/>
      </c>
      <c r="C8" s="32" t="str">
        <f>RTD("ice.xl",,"?" &amp; $A8 &amp; "(S:IDC)",C$7)</f>
        <v/>
      </c>
      <c r="D8" s="33" t="str">
        <f>RTD("ice.xl",,"?" &amp; $A8 &amp; "(S:IDC)",D$7)</f>
        <v/>
      </c>
      <c r="E8" s="34" t="str">
        <f>RTD("ice.xl",,"?" &amp; $A8 &amp; "(S:IDC)",E$7)</f>
        <v/>
      </c>
      <c r="F8" s="35" t="str">
        <f t="shared" ref="F8:F39" si="0">IF(E8="","",G8-E8)</f>
        <v/>
      </c>
      <c r="G8" s="36" t="str">
        <f>RTD("ice.xl",,"?" &amp; $A8 &amp; "(S:IDC)",G$7)</f>
        <v/>
      </c>
      <c r="H8" s="37" t="str">
        <f>RTD("ice.xl",,"?" &amp; $A8 &amp; "(S:IDC)",H$7)</f>
        <v/>
      </c>
      <c r="I8" s="36" t="str">
        <f>RTD("ice.xl",,"?" &amp; $A8 &amp; "(S:IDC)",I$7)</f>
        <v/>
      </c>
      <c r="J8" s="36" t="str">
        <f>RTD("ice.xl",,"?" &amp; $A8 &amp; "(S:IDC)",J$7)</f>
        <v/>
      </c>
      <c r="K8" s="36" t="str">
        <f>RTD("ice.xl",,"?" &amp; $A8 &amp; "(S:IDC)",K$7)</f>
        <v/>
      </c>
      <c r="L8" s="36" t="str">
        <f>RTD("ice.xl",,"?" &amp; $A8 &amp; "(S:IDC)",L$7)</f>
        <v/>
      </c>
      <c r="M8" s="36" t="str">
        <f>RTD("ice.xl",,"?" &amp; $A8 &amp; "(S:IDC)",M$7)</f>
        <v/>
      </c>
      <c r="N8" s="53" t="str">
        <f>RTD("ice.xl",,"?" &amp; $A8 &amp; "(S:IDC)",N$7)</f>
        <v/>
      </c>
      <c r="O8" s="31" t="str">
        <f>RTD("ice.xl",,"?" &amp; $A8 &amp; "(S:IDC)",O$7)</f>
        <v/>
      </c>
      <c r="P8" s="31" t="str">
        <f>RTD("ice.xl",,"?" &amp; $A8 &amp; "(S:IDC)",P$7)</f>
        <v/>
      </c>
      <c r="Q8" s="31" t="str">
        <f>RTD("ice.xl",,"?" &amp; $A8 &amp; "(S:IDC)",Q$7)</f>
        <v/>
      </c>
    </row>
    <row r="9" spans="1:17" x14ac:dyDescent="0.35">
      <c r="A9" s="26" t="s">
        <v>62</v>
      </c>
      <c r="B9" s="31" t="str">
        <f>RTD("ice.xl",,"?" &amp; $A9 &amp; "(S:IDC)",B$7)</f>
        <v/>
      </c>
      <c r="C9" s="32" t="str">
        <f>RTD("ice.xl",,"?" &amp; $A9 &amp; "(S:IDC)",C$7)</f>
        <v/>
      </c>
      <c r="D9" s="33" t="str">
        <f>RTD("ice.xl",,"?" &amp; $A9 &amp; "(S:IDC)",D$7)</f>
        <v/>
      </c>
      <c r="E9" s="34" t="str">
        <f>RTD("ice.xl",,"?" &amp; $A9 &amp; "(S:IDC)",E$7)</f>
        <v/>
      </c>
      <c r="F9" s="35" t="str">
        <f t="shared" si="0"/>
        <v/>
      </c>
      <c r="G9" s="36" t="str">
        <f>RTD("ice.xl",,"?" &amp; $A9 &amp; "(S:IDC)",G$7)</f>
        <v/>
      </c>
      <c r="H9" s="37" t="str">
        <f>RTD("ice.xl",,"?" &amp; $A9 &amp; "(S:IDC)",H$7)</f>
        <v/>
      </c>
      <c r="I9" s="36" t="str">
        <f>RTD("ice.xl",,"?" &amp; $A9 &amp; "(S:IDC)",I$7)</f>
        <v/>
      </c>
      <c r="J9" s="36" t="str">
        <f>RTD("ice.xl",,"?" &amp; $A9 &amp; "(S:IDC)",J$7)</f>
        <v/>
      </c>
      <c r="K9" s="36" t="str">
        <f>RTD("ice.xl",,"?" &amp; $A9 &amp; "(S:IDC)",K$7)</f>
        <v/>
      </c>
      <c r="L9" s="36" t="str">
        <f>RTD("ice.xl",,"?" &amp; $A9 &amp; "(S:IDC)",L$7)</f>
        <v/>
      </c>
      <c r="M9" s="36" t="str">
        <f>RTD("ice.xl",,"?" &amp; $A9 &amp; "(S:IDC)",M$7)</f>
        <v/>
      </c>
      <c r="N9" s="53" t="str">
        <f>RTD("ice.xl",,"?" &amp; $A9 &amp; "(S:IDC)",N$7)</f>
        <v/>
      </c>
      <c r="O9" s="31" t="str">
        <f>RTD("ice.xl",,"?" &amp; $A9 &amp; "(S:IDC)",O$7)</f>
        <v/>
      </c>
      <c r="P9" s="31" t="str">
        <f>RTD("ice.xl",,"?" &amp; $A9 &amp; "(S:IDC)",P$7)</f>
        <v/>
      </c>
      <c r="Q9" s="31" t="str">
        <f>RTD("ice.xl",,"?" &amp; $A9 &amp; "(S:IDC)",Q$7)</f>
        <v/>
      </c>
    </row>
    <row r="10" spans="1:17" x14ac:dyDescent="0.35">
      <c r="A10" s="26" t="s">
        <v>107</v>
      </c>
      <c r="B10" s="31" t="str">
        <f>RTD("ice.xl",,"?" &amp; $A10 &amp; "(S:IDC)",B$7)</f>
        <v/>
      </c>
      <c r="C10" s="32" t="str">
        <f>RTD("ice.xl",,"?" &amp; $A10 &amp; "(S:IDC)",C$7)</f>
        <v/>
      </c>
      <c r="D10" s="33" t="str">
        <f>RTD("ice.xl",,"?" &amp; $A10 &amp; "(S:IDC)",D$7)</f>
        <v/>
      </c>
      <c r="E10" s="34" t="str">
        <f>RTD("ice.xl",,"?" &amp; $A10 &amp; "(S:IDC)",E$7)</f>
        <v/>
      </c>
      <c r="F10" s="35" t="str">
        <f t="shared" si="0"/>
        <v/>
      </c>
      <c r="G10" s="36" t="str">
        <f>RTD("ice.xl",,"?" &amp; $A10 &amp; "(S:IDC)",G$7)</f>
        <v/>
      </c>
      <c r="H10" s="37" t="str">
        <f>RTD("ice.xl",,"?" &amp; $A10 &amp; "(S:IDC)",H$7)</f>
        <v/>
      </c>
      <c r="I10" s="36" t="str">
        <f>RTD("ice.xl",,"?" &amp; $A10 &amp; "(S:IDC)",I$7)</f>
        <v/>
      </c>
      <c r="J10" s="36" t="str">
        <f>RTD("ice.xl",,"?" &amp; $A10 &amp; "(S:IDC)",J$7)</f>
        <v/>
      </c>
      <c r="K10" s="36" t="str">
        <f>RTD("ice.xl",,"?" &amp; $A10 &amp; "(S:IDC)",K$7)</f>
        <v/>
      </c>
      <c r="L10" s="36" t="str">
        <f>RTD("ice.xl",,"?" &amp; $A10 &amp; "(S:IDC)",L$7)</f>
        <v/>
      </c>
      <c r="M10" s="36" t="str">
        <f>RTD("ice.xl",,"?" &amp; $A10 &amp; "(S:IDC)",M$7)</f>
        <v/>
      </c>
      <c r="N10" s="53" t="str">
        <f>RTD("ice.xl",,"?" &amp; $A10 &amp; "(S:IDC)",N$7)</f>
        <v/>
      </c>
      <c r="O10" s="31" t="str">
        <f>RTD("ice.xl",,"?" &amp; $A10 &amp; "(S:IDC)",O$7)</f>
        <v/>
      </c>
      <c r="P10" s="31" t="str">
        <f>RTD("ice.xl",,"?" &amp; $A10 &amp; "(S:IDC)",P$7)</f>
        <v/>
      </c>
      <c r="Q10" s="31" t="str">
        <f>RTD("ice.xl",,"?" &amp; $A10 &amp; "(S:IDC)",Q$7)</f>
        <v/>
      </c>
    </row>
    <row r="11" spans="1:17" x14ac:dyDescent="0.35">
      <c r="A11" s="26" t="s">
        <v>46</v>
      </c>
      <c r="B11" s="31" t="str">
        <f>RTD("ice.xl",,"?" &amp; $A11 &amp; "(S:IDC)",B$7)</f>
        <v/>
      </c>
      <c r="C11" s="32" t="str">
        <f>RTD("ice.xl",,"?" &amp; $A11 &amp; "(S:IDC)",C$7)</f>
        <v/>
      </c>
      <c r="D11" s="33" t="str">
        <f>RTD("ice.xl",,"?" &amp; $A11 &amp; "(S:IDC)",D$7)</f>
        <v/>
      </c>
      <c r="E11" s="34" t="str">
        <f>RTD("ice.xl",,"?" &amp; $A11 &amp; "(S:IDC)",E$7)</f>
        <v/>
      </c>
      <c r="F11" s="35" t="str">
        <f t="shared" si="0"/>
        <v/>
      </c>
      <c r="G11" s="36" t="str">
        <f>RTD("ice.xl",,"?" &amp; $A11 &amp; "(S:IDC)",G$7)</f>
        <v/>
      </c>
      <c r="H11" s="37" t="str">
        <f>RTD("ice.xl",,"?" &amp; $A11 &amp; "(S:IDC)",H$7)</f>
        <v/>
      </c>
      <c r="I11" s="36" t="str">
        <f>RTD("ice.xl",,"?" &amp; $A11 &amp; "(S:IDC)",I$7)</f>
        <v/>
      </c>
      <c r="J11" s="36" t="str">
        <f>RTD("ice.xl",,"?" &amp; $A11 &amp; "(S:IDC)",J$7)</f>
        <v/>
      </c>
      <c r="K11" s="36" t="str">
        <f>RTD("ice.xl",,"?" &amp; $A11 &amp; "(S:IDC)",K$7)</f>
        <v/>
      </c>
      <c r="L11" s="36" t="str">
        <f>RTD("ice.xl",,"?" &amp; $A11 &amp; "(S:IDC)",L$7)</f>
        <v/>
      </c>
      <c r="M11" s="36" t="str">
        <f>RTD("ice.xl",,"?" &amp; $A11 &amp; "(S:IDC)",M$7)</f>
        <v/>
      </c>
      <c r="N11" s="53" t="str">
        <f>RTD("ice.xl",,"?" &amp; $A11 &amp; "(S:IDC)",N$7)</f>
        <v/>
      </c>
      <c r="O11" s="31" t="str">
        <f>RTD("ice.xl",,"?" &amp; $A11 &amp; "(S:IDC)",O$7)</f>
        <v/>
      </c>
      <c r="P11" s="31" t="str">
        <f>RTD("ice.xl",,"?" &amp; $A11 &amp; "(S:IDC)",P$7)</f>
        <v/>
      </c>
      <c r="Q11" s="31" t="str">
        <f>RTD("ice.xl",,"?" &amp; $A11 &amp; "(S:IDC)",Q$7)</f>
        <v/>
      </c>
    </row>
    <row r="12" spans="1:17" x14ac:dyDescent="0.35">
      <c r="A12" s="26" t="s">
        <v>47</v>
      </c>
      <c r="B12" s="31" t="str">
        <f>RTD("ice.xl",,"?" &amp; $A12 &amp; "(S:IDC)",B$7)</f>
        <v/>
      </c>
      <c r="C12" s="32" t="str">
        <f>RTD("ice.xl",,"?" &amp; $A12 &amp; "(S:IDC)",C$7)</f>
        <v/>
      </c>
      <c r="D12" s="33" t="str">
        <f>RTD("ice.xl",,"?" &amp; $A12 &amp; "(S:IDC)",D$7)</f>
        <v/>
      </c>
      <c r="E12" s="34" t="str">
        <f>RTD("ice.xl",,"?" &amp; $A12 &amp; "(S:IDC)",E$7)</f>
        <v/>
      </c>
      <c r="F12" s="35" t="str">
        <f t="shared" si="0"/>
        <v/>
      </c>
      <c r="G12" s="36" t="str">
        <f>RTD("ice.xl",,"?" &amp; $A12 &amp; "(S:IDC)",G$7)</f>
        <v/>
      </c>
      <c r="H12" s="37" t="str">
        <f>RTD("ice.xl",,"?" &amp; $A12 &amp; "(S:IDC)",H$7)</f>
        <v/>
      </c>
      <c r="I12" s="36" t="str">
        <f>RTD("ice.xl",,"?" &amp; $A12 &amp; "(S:IDC)",I$7)</f>
        <v/>
      </c>
      <c r="J12" s="36" t="str">
        <f>RTD("ice.xl",,"?" &amp; $A12 &amp; "(S:IDC)",J$7)</f>
        <v/>
      </c>
      <c r="K12" s="36" t="str">
        <f>RTD("ice.xl",,"?" &amp; $A12 &amp; "(S:IDC)",K$7)</f>
        <v/>
      </c>
      <c r="L12" s="36" t="str">
        <f>RTD("ice.xl",,"?" &amp; $A12 &amp; "(S:IDC)",L$7)</f>
        <v/>
      </c>
      <c r="M12" s="36" t="str">
        <f>RTD("ice.xl",,"?" &amp; $A12 &amp; "(S:IDC)",M$7)</f>
        <v/>
      </c>
      <c r="N12" s="53" t="str">
        <f>RTD("ice.xl",,"?" &amp; $A12 &amp; "(S:IDC)",N$7)</f>
        <v/>
      </c>
      <c r="O12" s="31" t="str">
        <f>RTD("ice.xl",,"?" &amp; $A12 &amp; "(S:IDC)",O$7)</f>
        <v/>
      </c>
      <c r="P12" s="31" t="str">
        <f>RTD("ice.xl",,"?" &amp; $A12 &amp; "(S:IDC)",P$7)</f>
        <v/>
      </c>
      <c r="Q12" s="31" t="str">
        <f>RTD("ice.xl",,"?" &amp; $A12 &amp; "(S:IDC)",Q$7)</f>
        <v/>
      </c>
    </row>
    <row r="13" spans="1:17" x14ac:dyDescent="0.35">
      <c r="A13" s="26" t="s">
        <v>48</v>
      </c>
      <c r="B13" s="31" t="str">
        <f>RTD("ice.xl",,"?" &amp; $A13 &amp; "(S:IDC)",B$7)</f>
        <v/>
      </c>
      <c r="C13" s="32" t="str">
        <f>RTD("ice.xl",,"?" &amp; $A13 &amp; "(S:IDC)",C$7)</f>
        <v/>
      </c>
      <c r="D13" s="33" t="str">
        <f>RTD("ice.xl",,"?" &amp; $A13 &amp; "(S:IDC)",D$7)</f>
        <v/>
      </c>
      <c r="E13" s="34" t="str">
        <f>RTD("ice.xl",,"?" &amp; $A13 &amp; "(S:IDC)",E$7)</f>
        <v/>
      </c>
      <c r="F13" s="35" t="str">
        <f t="shared" si="0"/>
        <v/>
      </c>
      <c r="G13" s="36" t="str">
        <f>RTD("ice.xl",,"?" &amp; $A13 &amp; "(S:IDC)",G$7)</f>
        <v/>
      </c>
      <c r="H13" s="37" t="str">
        <f>RTD("ice.xl",,"?" &amp; $A13 &amp; "(S:IDC)",H$7)</f>
        <v/>
      </c>
      <c r="I13" s="36" t="str">
        <f>RTD("ice.xl",,"?" &amp; $A13 &amp; "(S:IDC)",I$7)</f>
        <v/>
      </c>
      <c r="J13" s="36" t="str">
        <f>RTD("ice.xl",,"?" &amp; $A13 &amp; "(S:IDC)",J$7)</f>
        <v/>
      </c>
      <c r="K13" s="36" t="str">
        <f>RTD("ice.xl",,"?" &amp; $A13 &amp; "(S:IDC)",K$7)</f>
        <v/>
      </c>
      <c r="L13" s="36" t="str">
        <f>RTD("ice.xl",,"?" &amp; $A13 &amp; "(S:IDC)",L$7)</f>
        <v/>
      </c>
      <c r="M13" s="36" t="str">
        <f>RTD("ice.xl",,"?" &amp; $A13 &amp; "(S:IDC)",M$7)</f>
        <v/>
      </c>
      <c r="N13" s="53" t="str">
        <f>RTD("ice.xl",,"?" &amp; $A13 &amp; "(S:IDC)",N$7)</f>
        <v/>
      </c>
      <c r="O13" s="31" t="str">
        <f>RTD("ice.xl",,"?" &amp; $A13 &amp; "(S:IDC)",O$7)</f>
        <v/>
      </c>
      <c r="P13" s="31" t="str">
        <f>RTD("ice.xl",,"?" &amp; $A13 &amp; "(S:IDC)",P$7)</f>
        <v/>
      </c>
      <c r="Q13" s="31" t="str">
        <f>RTD("ice.xl",,"?" &amp; $A13 &amp; "(S:IDC)",Q$7)</f>
        <v/>
      </c>
    </row>
    <row r="14" spans="1:17" x14ac:dyDescent="0.35">
      <c r="A14" s="26" t="s">
        <v>49</v>
      </c>
      <c r="B14" s="31" t="str">
        <f>RTD("ice.xl",,"?" &amp; $A14 &amp; "(S:IDC)",B$7)</f>
        <v/>
      </c>
      <c r="C14" s="32">
        <f>RTD("ice.xl",,"?" &amp; $A14 &amp; "(S:IDC)",C$7)</f>
        <v>5</v>
      </c>
      <c r="D14" s="33">
        <f>RTD("ice.xl",,"?" &amp; $A14 &amp; "(S:IDC)",D$7)</f>
        <v>53813</v>
      </c>
      <c r="E14" s="34">
        <f>RTD("ice.xl",,"?" &amp; $A14 &amp; "(S:IDC)",E$7)</f>
        <v>104.15203</v>
      </c>
      <c r="F14" s="35">
        <f t="shared" si="0"/>
        <v>-0.18433000000000277</v>
      </c>
      <c r="G14" s="36">
        <f>RTD("ice.xl",,"?" &amp; $A14 &amp; "(S:IDC)",G$7)</f>
        <v>103.96769999999999</v>
      </c>
      <c r="H14" s="37">
        <f>RTD("ice.xl",,"?" &amp; $A14 &amp; "(S:IDC)",H$7)</f>
        <v>104.011025</v>
      </c>
      <c r="I14" s="36">
        <f>RTD("ice.xl",,"?" &amp; $A14 &amp; "(S:IDC)",I$7)</f>
        <v>104.05435</v>
      </c>
      <c r="J14" s="36" t="str">
        <f>RTD("ice.xl",,"?" &amp; $A14 &amp; "(S:IDC)",J$7)</f>
        <v/>
      </c>
      <c r="K14" s="36" t="str">
        <f>RTD("ice.xl",,"?" &amp; $A14 &amp; "(S:IDC)",K$7)</f>
        <v/>
      </c>
      <c r="L14" s="36">
        <f>RTD("ice.xl",,"?" &amp; $A14 &amp; "(S:IDC)",L$7)</f>
        <v>4.0607600000000001</v>
      </c>
      <c r="M14" s="36">
        <f>RTD("ice.xl",,"?" &amp; $A14 &amp; "(S:IDC)",M$7)</f>
        <v>4.0407599999999997</v>
      </c>
      <c r="N14" s="53">
        <f>RTD("ice.xl",,"?" &amp; $A14 &amp; "(S:IDC)",N$7)</f>
        <v>44792.586261574077</v>
      </c>
      <c r="O14" s="31" t="str">
        <f>RTD("ice.xl",,"?" &amp; $A14 &amp; "(S:IDC)",O$7)</f>
        <v/>
      </c>
      <c r="P14" s="31" t="str">
        <f>RTD("ice.xl",,"?" &amp; $A14 &amp; "(S:IDC)",P$7)</f>
        <v/>
      </c>
      <c r="Q14" s="31" t="str">
        <f>RTD("ice.xl",,"?" &amp; $A14 &amp; "(S:IDC)",Q$7)</f>
        <v>SAN FRANCISCO CALIF CITY &amp; CNTY ARPTS COMMN INTL ARPT REV</v>
      </c>
    </row>
    <row r="15" spans="1:17" x14ac:dyDescent="0.35">
      <c r="A15" s="26" t="s">
        <v>50</v>
      </c>
      <c r="B15" s="31" t="str">
        <f>RTD("ice.xl",,"?" &amp; $A15 &amp; "(S:IDC)",B$7)</f>
        <v/>
      </c>
      <c r="C15" s="32">
        <f>RTD("ice.xl",,"?" &amp; $A15 &amp; "(S:IDC)",C$7)</f>
        <v>5</v>
      </c>
      <c r="D15" s="33">
        <f>RTD("ice.xl",,"?" &amp; $A15 &amp; "(S:IDC)",D$7)</f>
        <v>52383</v>
      </c>
      <c r="E15" s="34">
        <f>RTD("ice.xl",,"?" &amp; $A15 &amp; "(S:IDC)",E$7)</f>
        <v>101.74778000000001</v>
      </c>
      <c r="F15" s="35">
        <f t="shared" si="0"/>
        <v>-3.130000000000166E-2</v>
      </c>
      <c r="G15" s="36">
        <f>RTD("ice.xl",,"?" &amp; $A15 &amp; "(S:IDC)",G$7)</f>
        <v>101.71648</v>
      </c>
      <c r="H15" s="37">
        <f>RTD("ice.xl",,"?" &amp; $A15 &amp; "(S:IDC)",H$7)</f>
        <v>101.72419499999999</v>
      </c>
      <c r="I15" s="36">
        <f>RTD("ice.xl",,"?" &amp; $A15 &amp; "(S:IDC)",I$7)</f>
        <v>101.73191</v>
      </c>
      <c r="J15" s="36" t="str">
        <f>RTD("ice.xl",,"?" &amp; $A15 &amp; "(S:IDC)",J$7)</f>
        <v/>
      </c>
      <c r="K15" s="36" t="str">
        <f>RTD("ice.xl",,"?" &amp; $A15 &amp; "(S:IDC)",K$7)</f>
        <v/>
      </c>
      <c r="L15" s="36">
        <f>RTD("ice.xl",,"?" &amp; $A15 &amp; "(S:IDC)",L$7)</f>
        <v>2.73299</v>
      </c>
      <c r="M15" s="36">
        <f>RTD("ice.xl",,"?" &amp; $A15 &amp; "(S:IDC)",M$7)</f>
        <v>2.71299</v>
      </c>
      <c r="N15" s="53">
        <f>RTD("ice.xl",,"?" &amp; $A15 &amp; "(S:IDC)",N$7)</f>
        <v>44792.585428240738</v>
      </c>
      <c r="O15" s="31" t="str">
        <f>RTD("ice.xl",,"?" &amp; $A15 &amp; "(S:IDC)",O$7)</f>
        <v/>
      </c>
      <c r="P15" s="31" t="str">
        <f>RTD("ice.xl",,"?" &amp; $A15 &amp; "(S:IDC)",P$7)</f>
        <v/>
      </c>
      <c r="Q15" s="31" t="str">
        <f>RTD("ice.xl",,"?" &amp; $A15 &amp; "(S:IDC)",Q$7)</f>
        <v>LOS ANGELES CALIF WASTEWATER SYS REV</v>
      </c>
    </row>
    <row r="16" spans="1:17" x14ac:dyDescent="0.35">
      <c r="A16" s="26" t="s">
        <v>51</v>
      </c>
      <c r="B16" s="31" t="str">
        <f>RTD("ice.xl",,"?" &amp; $A16 &amp; "(S:IDC)",B$7)</f>
        <v>ABBV</v>
      </c>
      <c r="C16" s="32">
        <f>RTD("ice.xl",,"?" &amp; $A16 &amp; "(S:IDC)",C$7)</f>
        <v>4.25</v>
      </c>
      <c r="D16" s="33">
        <f>RTD("ice.xl",,"?" &amp; $A16 &amp; "(S:IDC)",D$7)</f>
        <v>54748</v>
      </c>
      <c r="E16" s="34">
        <f>RTD("ice.xl",,"?" &amp; $A16 &amp; "(S:IDC)",E$7)</f>
        <v>91.355406000000002</v>
      </c>
      <c r="F16" s="35">
        <f t="shared" si="0"/>
        <v>-1.733854000000008</v>
      </c>
      <c r="G16" s="36">
        <f>RTD("ice.xl",,"?" &amp; $A16 &amp; "(S:IDC)",G$7)</f>
        <v>89.621551999999994</v>
      </c>
      <c r="H16" s="37">
        <f>RTD("ice.xl",,"?" &amp; $A16 &amp; "(S:IDC)",H$7)</f>
        <v>89.794139000000001</v>
      </c>
      <c r="I16" s="36">
        <f>RTD("ice.xl",,"?" &amp; $A16 &amp; "(S:IDC)",I$7)</f>
        <v>89.966725999999994</v>
      </c>
      <c r="J16" s="36">
        <f>RTD("ice.xl",,"?" &amp; $A16 &amp; "(S:IDC)",J$7)</f>
        <v>171.66460000000001</v>
      </c>
      <c r="K16" s="36">
        <f>RTD("ice.xl",,"?" &amp; $A16 &amp; "(S:IDC)",K$7)</f>
        <v>169.16460000000001</v>
      </c>
      <c r="L16" s="36">
        <f>RTD("ice.xl",,"?" &amp; $A16 &amp; "(S:IDC)",L$7)</f>
        <v>4.9472739199999998</v>
      </c>
      <c r="M16" s="36">
        <f>RTD("ice.xl",,"?" &amp; $A16 &amp; "(S:IDC)",M$7)</f>
        <v>4.9222739200000003</v>
      </c>
      <c r="N16" s="53">
        <f>RTD("ice.xl",,"?" &amp; $A16 &amp; "(S:IDC)",N$7)</f>
        <v>44792.599062499998</v>
      </c>
      <c r="O16" s="31" t="str">
        <f>RTD("ice.xl",,"?" &amp; $A16 &amp; "(S:IDC)",O$7)</f>
        <v>912810TG3</v>
      </c>
      <c r="P16" s="31" t="str">
        <f>RTD("ice.xl",,"?" &amp; $A16 &amp; "(S:IDC)",P$7)</f>
        <v>30 Years</v>
      </c>
      <c r="Q16" s="31" t="str">
        <f>RTD("ice.xl",,"?" &amp; $A16 &amp; "(S:IDC)",Q$7)</f>
        <v>ABBVIE INC.</v>
      </c>
    </row>
    <row r="17" spans="1:17" x14ac:dyDescent="0.35">
      <c r="A17" s="26" t="s">
        <v>52</v>
      </c>
      <c r="B17" s="31" t="str">
        <f>RTD("ice.xl",,"?" &amp; $A17 &amp; "(S:IDC)",B$7)</f>
        <v>GE</v>
      </c>
      <c r="C17" s="32">
        <f>RTD("ice.xl",,"?" &amp; $A17 &amp; "(S:IDC)",C$7)</f>
        <v>4.3499999999999996</v>
      </c>
      <c r="D17" s="33">
        <f>RTD("ice.xl",,"?" &amp; $A17 &amp; "(S:IDC)",D$7)</f>
        <v>54909</v>
      </c>
      <c r="E17" s="34">
        <f>RTD("ice.xl",,"?" &amp; $A17 &amp; "(S:IDC)",E$7)</f>
        <v>91.639285000000001</v>
      </c>
      <c r="F17" s="35">
        <f t="shared" si="0"/>
        <v>-1.7568619999999981</v>
      </c>
      <c r="G17" s="36">
        <f>RTD("ice.xl",,"?" &amp; $A17 &amp; "(S:IDC)",G$7)</f>
        <v>89.882423000000003</v>
      </c>
      <c r="H17" s="37">
        <f>RTD("ice.xl",,"?" &amp; $A17 &amp; "(S:IDC)",H$7)</f>
        <v>90.095203499999997</v>
      </c>
      <c r="I17" s="36">
        <f>RTD("ice.xl",,"?" &amp; $A17 &amp; "(S:IDC)",I$7)</f>
        <v>90.307984000000005</v>
      </c>
      <c r="J17" s="36">
        <f>RTD("ice.xl",,"?" &amp; $A17 &amp; "(S:IDC)",J$7)</f>
        <v>180</v>
      </c>
      <c r="K17" s="36">
        <f>RTD("ice.xl",,"?" &amp; $A17 &amp; "(S:IDC)",K$7)</f>
        <v>176.92</v>
      </c>
      <c r="L17" s="36">
        <f>RTD("ice.xl",,"?" &amp; $A17 &amp; "(S:IDC)",L$7)</f>
        <v>5.0306279800000002</v>
      </c>
      <c r="M17" s="36">
        <f>RTD("ice.xl",,"?" &amp; $A17 &amp; "(S:IDC)",M$7)</f>
        <v>4.9998279800000001</v>
      </c>
      <c r="N17" s="53">
        <f>RTD("ice.xl",,"?" &amp; $A17 &amp; "(S:IDC)",N$7)</f>
        <v>44792.599074074074</v>
      </c>
      <c r="O17" s="31" t="str">
        <f>RTD("ice.xl",,"?" &amp; $A17 &amp; "(S:IDC)",O$7)</f>
        <v>912810TG3</v>
      </c>
      <c r="P17" s="31" t="str">
        <f>RTD("ice.xl",,"?" &amp; $A17 &amp; "(S:IDC)",P$7)</f>
        <v>30 Years</v>
      </c>
      <c r="Q17" s="31" t="str">
        <f>RTD("ice.xl",,"?" &amp; $A17 &amp; "(S:IDC)",Q$7)</f>
        <v>GENERAL ELECTRIC COMPANY</v>
      </c>
    </row>
    <row r="18" spans="1:17" x14ac:dyDescent="0.35">
      <c r="A18" s="26" t="s">
        <v>53</v>
      </c>
      <c r="B18" s="31" t="str">
        <f>RTD("ice.xl",,"?" &amp; $A18 &amp; "(S:IDC)",B$7)</f>
        <v>OMAN</v>
      </c>
      <c r="C18" s="32">
        <f>RTD("ice.xl",,"?" &amp; $A18 &amp; "(S:IDC)",C$7)</f>
        <v>7</v>
      </c>
      <c r="D18" s="33">
        <f>RTD("ice.xl",,"?" &amp; $A18 &amp; "(S:IDC)",D$7)</f>
        <v>55178</v>
      </c>
      <c r="E18" s="34">
        <f>RTD("ice.xl",,"?" &amp; $A18 &amp; "(S:IDC)",E$7)</f>
        <v>95.754400000000004</v>
      </c>
      <c r="F18" s="35">
        <f t="shared" si="0"/>
        <v>-1.6384000000000043</v>
      </c>
      <c r="G18" s="36">
        <f>RTD("ice.xl",,"?" &amp; $A18 &amp; "(S:IDC)",G$7)</f>
        <v>94.116</v>
      </c>
      <c r="H18" s="37">
        <f>RTD("ice.xl",,"?" &amp; $A18 &amp; "(S:IDC)",H$7)</f>
        <v>94.552999999999997</v>
      </c>
      <c r="I18" s="36">
        <f>RTD("ice.xl",,"?" &amp; $A18 &amp; "(S:IDC)",I$7)</f>
        <v>94.99</v>
      </c>
      <c r="J18" s="36">
        <f>RTD("ice.xl",,"?" &amp; $A18 &amp; "(S:IDC)",J$7)</f>
        <v>454.98500000000001</v>
      </c>
      <c r="K18" s="36">
        <f>RTD("ice.xl",,"?" &amp; $A18 &amp; "(S:IDC)",K$7)</f>
        <v>447.19060000000002</v>
      </c>
      <c r="L18" s="36">
        <f>RTD("ice.xl",,"?" &amp; $A18 &amp; "(S:IDC)",L$7)</f>
        <v>7.5028105299999996</v>
      </c>
      <c r="M18" s="36">
        <f>RTD("ice.xl",,"?" &amp; $A18 &amp; "(S:IDC)",M$7)</f>
        <v>7.4248668599999998</v>
      </c>
      <c r="N18" s="53">
        <f>RTD("ice.xl",,"?" &amp; $A18 &amp; "(S:IDC)",N$7)</f>
        <v>44792.596053240741</v>
      </c>
      <c r="O18" s="31" t="str">
        <f>RTD("ice.xl",,"?" &amp; $A18 &amp; "(S:IDC)",O$7)</f>
        <v>91282CCB5</v>
      </c>
      <c r="P18" s="31" t="str">
        <f>RTD("ice.xl",,"?" &amp; $A18 &amp; "(S:IDC)",P$7)</f>
        <v>No Benchmark</v>
      </c>
      <c r="Q18" s="31" t="str">
        <f>RTD("ice.xl",,"?" &amp; $A18 &amp; "(S:IDC)",Q$7)</f>
        <v>OMAN (SULTANATE OF)</v>
      </c>
    </row>
    <row r="19" spans="1:17" x14ac:dyDescent="0.35">
      <c r="A19" s="26" t="s">
        <v>54</v>
      </c>
      <c r="B19" s="31" t="str">
        <f>RTD("ice.xl",,"?" &amp; $A19 &amp; "(S:IDC)",B$7)</f>
        <v>ADGB</v>
      </c>
      <c r="C19" s="32">
        <f>RTD("ice.xl",,"?" &amp; $A19 &amp; "(S:IDC)",C$7)</f>
        <v>3.875</v>
      </c>
      <c r="D19" s="33">
        <f>RTD("ice.xl",,"?" &amp; $A19 &amp; "(S:IDC)",D$7)</f>
        <v>54894</v>
      </c>
      <c r="E19" s="34">
        <f>RTD("ice.xl",,"?" &amp; $A19 &amp; "(S:IDC)",E$7)</f>
        <v>93.388400000000004</v>
      </c>
      <c r="F19" s="35">
        <f t="shared" si="0"/>
        <v>-1.1184000000000083</v>
      </c>
      <c r="G19" s="36">
        <f>RTD("ice.xl",,"?" &amp; $A19 &amp; "(S:IDC)",G$7)</f>
        <v>92.27</v>
      </c>
      <c r="H19" s="37">
        <f>RTD("ice.xl",,"?" &amp; $A19 &amp; "(S:IDC)",H$7)</f>
        <v>92.644000000000005</v>
      </c>
      <c r="I19" s="36">
        <f>RTD("ice.xl",,"?" &amp; $A19 &amp; "(S:IDC)",I$7)</f>
        <v>93.018000000000001</v>
      </c>
      <c r="J19" s="36">
        <f>RTD("ice.xl",,"?" &amp; $A19 &amp; "(S:IDC)",J$7)</f>
        <v>85.950100000000006</v>
      </c>
      <c r="K19" s="36">
        <f>RTD("ice.xl",,"?" &amp; $A19 &amp; "(S:IDC)",K$7)</f>
        <v>81.029700000000005</v>
      </c>
      <c r="L19" s="36">
        <f>RTD("ice.xl",,"?" &amp; $A19 &amp; "(S:IDC)",L$7)</f>
        <v>4.3585162100000003</v>
      </c>
      <c r="M19" s="36">
        <f>RTD("ice.xl",,"?" &amp; $A19 &amp; "(S:IDC)",M$7)</f>
        <v>4.3093129499999998</v>
      </c>
      <c r="N19" s="53">
        <f>RTD("ice.xl",,"?" &amp; $A19 &amp; "(S:IDC)",N$7)</f>
        <v>44792.594409722224</v>
      </c>
      <c r="O19" s="31" t="str">
        <f>RTD("ice.xl",,"?" &amp; $A19 &amp; "(S:IDC)",O$7)</f>
        <v>912810SY5</v>
      </c>
      <c r="P19" s="31" t="str">
        <f>RTD("ice.xl",,"?" &amp; $A19 &amp; "(S:IDC)",P$7)</f>
        <v>No Benchmark</v>
      </c>
      <c r="Q19" s="31" t="str">
        <f>RTD("ice.xl",,"?" &amp; $A19 &amp; "(S:IDC)",Q$7)</f>
        <v>ABU DHABI (EMIRATE OF)</v>
      </c>
    </row>
    <row r="20" spans="1:17" x14ac:dyDescent="0.35">
      <c r="A20" s="38" t="s">
        <v>55</v>
      </c>
      <c r="B20" s="31" t="str">
        <f>RTD("ice.xl",,"?" &amp; $A20 &amp; "(S:IDC)",B$7)</f>
        <v>OMAN</v>
      </c>
      <c r="C20" s="32">
        <f>RTD("ice.xl",,"?" &amp; $A20 &amp; "(S:IDC)",C$7)</f>
        <v>6.5</v>
      </c>
      <c r="D20" s="33">
        <f>RTD("ice.xl",,"?" &amp; $A20 &amp; "(S:IDC)",D$7)</f>
        <v>53759</v>
      </c>
      <c r="E20" s="34">
        <f>RTD("ice.xl",,"?" &amp; $A20 &amp; "(S:IDC)",E$7)</f>
        <v>91.27</v>
      </c>
      <c r="F20" s="35">
        <f t="shared" si="0"/>
        <v>-1.5450000000000017</v>
      </c>
      <c r="G20" s="36">
        <f>RTD("ice.xl",,"?" &amp; $A20 &amp; "(S:IDC)",G$7)</f>
        <v>89.724999999999994</v>
      </c>
      <c r="H20" s="37">
        <f>RTD("ice.xl",,"?" &amp; $A20 &amp; "(S:IDC)",H$7)</f>
        <v>90.154499999999999</v>
      </c>
      <c r="I20" s="36">
        <f>RTD("ice.xl",,"?" &amp; $A20 &amp; "(S:IDC)",I$7)</f>
        <v>90.584000000000003</v>
      </c>
      <c r="J20" s="36">
        <f>RTD("ice.xl",,"?" &amp; $A20 &amp; "(S:IDC)",J$7)</f>
        <v>446.44970000000001</v>
      </c>
      <c r="K20" s="36">
        <f>RTD("ice.xl",,"?" &amp; $A20 &amp; "(S:IDC)",K$7)</f>
        <v>438.19670000000002</v>
      </c>
      <c r="L20" s="36">
        <f>RTD("ice.xl",,"?" &amp; $A20 &amp; "(S:IDC)",L$7)</f>
        <v>7.4147470899999997</v>
      </c>
      <c r="M20" s="36">
        <f>RTD("ice.xl",,"?" &amp; $A20 &amp; "(S:IDC)",M$7)</f>
        <v>7.3322168200000002</v>
      </c>
      <c r="N20" s="53">
        <f>RTD("ice.xl",,"?" &amp; $A20 &amp; "(S:IDC)",N$7)</f>
        <v>44792.599039351851</v>
      </c>
      <c r="O20" s="31" t="str">
        <f>RTD("ice.xl",,"?" &amp; $A20 &amp; "(S:IDC)",O$7)</f>
        <v>91282CCB5</v>
      </c>
      <c r="P20" s="31" t="str">
        <f>RTD("ice.xl",,"?" &amp; $A20 &amp; "(S:IDC)",P$7)</f>
        <v/>
      </c>
      <c r="Q20" s="31" t="str">
        <f>RTD("ice.xl",,"?" &amp; $A20 &amp; "(S:IDC)",Q$7)</f>
        <v>OMAN (SULTANATE OF)</v>
      </c>
    </row>
    <row r="21" spans="1:17" x14ac:dyDescent="0.35">
      <c r="A21" s="26" t="s">
        <v>56</v>
      </c>
      <c r="B21" s="31" t="str">
        <f>RTD("ice.xl",,"?" &amp; $A21 &amp; "(S:IDC)",B$7)</f>
        <v>AUST</v>
      </c>
      <c r="C21" s="32">
        <f>RTD("ice.xl",,"?" &amp; $A21 &amp; "(S:IDC)",C$7)</f>
        <v>3.15</v>
      </c>
      <c r="D21" s="33">
        <f>RTD("ice.xl",,"?" &amp; $A21 &amp; "(S:IDC)",D$7)</f>
        <v>52768</v>
      </c>
      <c r="E21" s="34">
        <f>RTD("ice.xl",,"?" &amp; $A21 &amp; "(S:IDC)",E$7)</f>
        <v>122.023</v>
      </c>
      <c r="F21" s="35">
        <f t="shared" si="0"/>
        <v>-2.4899999999999949</v>
      </c>
      <c r="G21" s="36">
        <f>RTD("ice.xl",,"?" &amp; $A21 &amp; "(S:IDC)",G$7)</f>
        <v>119.533</v>
      </c>
      <c r="H21" s="37">
        <f>RTD("ice.xl",,"?" &amp; $A21 &amp; "(S:IDC)",H$7)</f>
        <v>119.86750000000001</v>
      </c>
      <c r="I21" s="36">
        <f>RTD("ice.xl",,"?" &amp; $A21 &amp; "(S:IDC)",I$7)</f>
        <v>120.202</v>
      </c>
      <c r="J21" s="36">
        <f>RTD("ice.xl",,"?" &amp; $A21 &amp; "(S:IDC)",J$7)</f>
        <v>64.761700000000005</v>
      </c>
      <c r="K21" s="36">
        <f>RTD("ice.xl",,"?" &amp; $A21 &amp; "(S:IDC)",K$7)</f>
        <v>61.346499999999999</v>
      </c>
      <c r="L21" s="36">
        <f>RTD("ice.xl",,"?" &amp; $A21 &amp; "(S:IDC)",L$7)</f>
        <v>2.0326707800000001</v>
      </c>
      <c r="M21" s="36">
        <f>RTD("ice.xl",,"?" &amp; $A21 &amp; "(S:IDC)",M$7)</f>
        <v>1.99851869</v>
      </c>
      <c r="N21" s="53">
        <f>RTD("ice.xl",,"?" &amp; $A21 &amp; "(S:IDC)",N$7)</f>
        <v>44792.587106481478</v>
      </c>
      <c r="O21" s="31" t="str">
        <f>RTD("ice.xl",,"?" &amp; $A21 &amp; "(S:IDC)",O$7)</f>
        <v>DE0001135481</v>
      </c>
      <c r="P21" s="31" t="str">
        <f>RTD("ice.xl",,"?" &amp; $A21 &amp; "(S:IDC)",P$7)</f>
        <v/>
      </c>
      <c r="Q21" s="31" t="str">
        <f>RTD("ice.xl",,"?" &amp; $A21 &amp; "(S:IDC)",Q$7)</f>
        <v>AUSTRIA (REPUBLIC OF)</v>
      </c>
    </row>
    <row r="22" spans="1:17" x14ac:dyDescent="0.35">
      <c r="A22" s="39" t="s">
        <v>57</v>
      </c>
      <c r="B22" s="31" t="str">
        <f>RTD("ice.xl",,"?" &amp; $A22 &amp; "(S:IDC)",B$7)</f>
        <v>EFSF</v>
      </c>
      <c r="C22" s="32">
        <f>RTD("ice.xl",,"?" &amp; $A22 &amp; "(S:IDC)",C$7)</f>
        <v>1.7</v>
      </c>
      <c r="D22" s="33">
        <f>RTD("ice.xl",,"?" &amp; $A22 &amp; "(S:IDC)",D$7)</f>
        <v>52275</v>
      </c>
      <c r="E22" s="34">
        <f>RTD("ice.xl",,"?" &amp; $A22 &amp; "(S:IDC)",E$7)</f>
        <v>94.027600000000007</v>
      </c>
      <c r="F22" s="35">
        <f t="shared" si="0"/>
        <v>-2.2784000000000049</v>
      </c>
      <c r="G22" s="36">
        <f>RTD("ice.xl",,"?" &amp; $A22 &amp; "(S:IDC)",G$7)</f>
        <v>91.749200000000002</v>
      </c>
      <c r="H22" s="37">
        <f>RTD("ice.xl",,"?" &amp; $A22 &amp; "(S:IDC)",H$7)</f>
        <v>91.993899999999996</v>
      </c>
      <c r="I22" s="36">
        <f>RTD("ice.xl",,"?" &amp; $A22 &amp; "(S:IDC)",I$7)</f>
        <v>92.238600000000005</v>
      </c>
      <c r="J22" s="36">
        <f>RTD("ice.xl",,"?" &amp; $A22 &amp; "(S:IDC)",J$7)</f>
        <v>83.639899999999997</v>
      </c>
      <c r="K22" s="36">
        <f>RTD("ice.xl",,"?" &amp; $A22 &amp; "(S:IDC)",K$7)</f>
        <v>80.498900000000006</v>
      </c>
      <c r="L22" s="36">
        <f>RTD("ice.xl",,"?" &amp; $A22 &amp; "(S:IDC)",L$7)</f>
        <v>2.2047816999999998</v>
      </c>
      <c r="M22" s="36">
        <f>RTD("ice.xl",,"?" &amp; $A22 &amp; "(S:IDC)",M$7)</f>
        <v>2.1733723700000001</v>
      </c>
      <c r="N22" s="53">
        <f>RTD("ice.xl",,"?" &amp; $A22 &amp; "(S:IDC)",N$7)</f>
        <v>44792.58388888889</v>
      </c>
      <c r="O22" s="31" t="str">
        <f>RTD("ice.xl",,"?" &amp; $A22 &amp; "(S:IDC)",O$7)</f>
        <v>DE0001135432</v>
      </c>
      <c r="P22" s="31" t="str">
        <f>RTD("ice.xl",,"?" &amp; $A22 &amp; "(S:IDC)",P$7)</f>
        <v/>
      </c>
      <c r="Q22" s="31" t="str">
        <f>RTD("ice.xl",,"?" &amp; $A22 &amp; "(S:IDC)",Q$7)</f>
        <v>EUROPEAN FINANCIAL STABILITY FACILITY (EFSF)</v>
      </c>
    </row>
    <row r="23" spans="1:17" x14ac:dyDescent="0.35">
      <c r="A23" s="39" t="s">
        <v>58</v>
      </c>
      <c r="B23" s="31" t="str">
        <f>RTD("ice.xl",,"?" &amp; $A23 &amp; "(S:IDC)",B$7)</f>
        <v>EFSF</v>
      </c>
      <c r="C23" s="32">
        <f>RTD("ice.xl",,"?" &amp; $A23 &amp; "(S:IDC)",C$7)</f>
        <v>2</v>
      </c>
      <c r="D23" s="33">
        <f>RTD("ice.xl",,"?" &amp; $A23 &amp; "(S:IDC)",D$7)</f>
        <v>57038</v>
      </c>
      <c r="E23" s="34">
        <f>RTD("ice.xl",,"?" &amp; $A23 &amp; "(S:IDC)",E$7)</f>
        <v>97.601200000000006</v>
      </c>
      <c r="F23" s="35">
        <f t="shared" si="0"/>
        <v>-3.2012</v>
      </c>
      <c r="G23" s="36">
        <f>RTD("ice.xl",,"?" &amp; $A23 &amp; "(S:IDC)",G$7)</f>
        <v>94.4</v>
      </c>
      <c r="H23" s="37">
        <f>RTD("ice.xl",,"?" &amp; $A23 &amp; "(S:IDC)",H$7)</f>
        <v>94.7791</v>
      </c>
      <c r="I23" s="36">
        <f>RTD("ice.xl",,"?" &amp; $A23 &amp; "(S:IDC)",I$7)</f>
        <v>95.158199999999994</v>
      </c>
      <c r="J23" s="36">
        <f>RTD("ice.xl",,"?" &amp; $A23 &amp; "(S:IDC)",J$7)</f>
        <v>86.292400000000001</v>
      </c>
      <c r="K23" s="36">
        <f>RTD("ice.xl",,"?" &amp; $A23 &amp; "(S:IDC)",K$7)</f>
        <v>82.949799999999996</v>
      </c>
      <c r="L23" s="36">
        <f>RTD("ice.xl",,"?" &amp; $A23 &amp; "(S:IDC)",L$7)</f>
        <v>2.2390970299999999</v>
      </c>
      <c r="M23" s="36">
        <f>RTD("ice.xl",,"?" &amp; $A23 &amp; "(S:IDC)",M$7)</f>
        <v>2.2056704900000002</v>
      </c>
      <c r="N23" s="53">
        <f>RTD("ice.xl",,"?" &amp; $A23 &amp; "(S:IDC)",N$7)</f>
        <v>44792.58388888889</v>
      </c>
      <c r="O23" s="31" t="str">
        <f>RTD("ice.xl",,"?" &amp; $A23 &amp; "(S:IDC)",O$7)</f>
        <v>DE0001102341</v>
      </c>
      <c r="P23" s="31" t="str">
        <f>RTD("ice.xl",,"?" &amp; $A23 &amp; "(S:IDC)",P$7)</f>
        <v/>
      </c>
      <c r="Q23" s="31" t="str">
        <f>RTD("ice.xl",,"?" &amp; $A23 &amp; "(S:IDC)",Q$7)</f>
        <v>EUROPEAN FINANCIAL STABILITY FACILITY (EFSF)</v>
      </c>
    </row>
    <row r="24" spans="1:17" x14ac:dyDescent="0.35">
      <c r="A24" s="40" t="s">
        <v>59</v>
      </c>
      <c r="B24" s="31" t="str">
        <f>RTD("ice.xl",,"?" &amp; $A24 &amp; "(S:IDC)",B$7)</f>
        <v>ESM</v>
      </c>
      <c r="C24" s="32">
        <f>RTD("ice.xl",,"?" &amp; $A24 &amp; "(S:IDC)",C$7)</f>
        <v>1.625</v>
      </c>
      <c r="D24" s="33">
        <f>RTD("ice.xl",,"?" &amp; $A24 &amp; "(S:IDC)",D$7)</f>
        <v>49996</v>
      </c>
      <c r="E24" s="34">
        <f>RTD("ice.xl",,"?" &amp; $A24 &amp; "(S:IDC)",E$7)</f>
        <v>94.534599999999998</v>
      </c>
      <c r="F24" s="35">
        <f t="shared" si="0"/>
        <v>-1.7267999999999972</v>
      </c>
      <c r="G24" s="36">
        <f>RTD("ice.xl",,"?" &amp; $A24 &amp; "(S:IDC)",G$7)</f>
        <v>92.8078</v>
      </c>
      <c r="H24" s="37">
        <f>RTD("ice.xl",,"?" &amp; $A24 &amp; "(S:IDC)",H$7)</f>
        <v>92.947286000000005</v>
      </c>
      <c r="I24" s="36">
        <f>RTD("ice.xl",,"?" &amp; $A24 &amp; "(S:IDC)",I$7)</f>
        <v>93.086771999999996</v>
      </c>
      <c r="J24" s="36">
        <f>RTD("ice.xl",,"?" &amp; $A24 &amp; "(S:IDC)",J$7)</f>
        <v>85.158100000000005</v>
      </c>
      <c r="K24" s="36">
        <f>RTD("ice.xl",,"?" &amp; $A24 &amp; "(S:IDC)",K$7)</f>
        <v>82.754000000000005</v>
      </c>
      <c r="L24" s="36">
        <f>RTD("ice.xl",,"?" &amp; $A24 &amp; "(S:IDC)",L$7)</f>
        <v>2.2195121200000001</v>
      </c>
      <c r="M24" s="36">
        <f>RTD("ice.xl",,"?" &amp; $A24 &amp; "(S:IDC)",M$7)</f>
        <v>2.1954707600000001</v>
      </c>
      <c r="N24" s="53">
        <f>RTD("ice.xl",,"?" &amp; $A24 &amp; "(S:IDC)",N$7)</f>
        <v>44792.596053240741</v>
      </c>
      <c r="O24" s="31" t="str">
        <f>RTD("ice.xl",,"?" &amp; $A24 &amp; "(S:IDC)",O$7)</f>
        <v>DE0001135275</v>
      </c>
      <c r="P24" s="31" t="str">
        <f>RTD("ice.xl",,"?" &amp; $A24 &amp; "(S:IDC)",P$7)</f>
        <v/>
      </c>
      <c r="Q24" s="31" t="str">
        <f>RTD("ice.xl",,"?" &amp; $A24 &amp; "(S:IDC)",Q$7)</f>
        <v>EUROPEAN STABILITY MECHANISM</v>
      </c>
    </row>
    <row r="25" spans="1:17" x14ac:dyDescent="0.35">
      <c r="A25" s="40" t="s">
        <v>60</v>
      </c>
      <c r="B25" s="31" t="str">
        <f>RTD("ice.xl",,"?" &amp; $A25 &amp; "(S:IDC)",B$7)</f>
        <v>KFW</v>
      </c>
      <c r="C25" s="32">
        <f>RTD("ice.xl",,"?" &amp; $A25 &amp; "(S:IDC)",C$7)</f>
        <v>5.75</v>
      </c>
      <c r="D25" s="33">
        <f>RTD("ice.xl",,"?" &amp; $A25 &amp; "(S:IDC)",D$7)</f>
        <v>48372</v>
      </c>
      <c r="E25" s="34">
        <f>RTD("ice.xl",,"?" &amp; $A25 &amp; "(S:IDC)",E$7)</f>
        <v>125.8854</v>
      </c>
      <c r="F25" s="35">
        <f t="shared" si="0"/>
        <v>-1.1894000000000062</v>
      </c>
      <c r="G25" s="36">
        <f>RTD("ice.xl",,"?" &amp; $A25 &amp; "(S:IDC)",G$7)</f>
        <v>124.696</v>
      </c>
      <c r="H25" s="37">
        <f>RTD("ice.xl",,"?" &amp; $A25 &amp; "(S:IDC)",H$7)</f>
        <v>124.875</v>
      </c>
      <c r="I25" s="36">
        <f>RTD("ice.xl",,"?" &amp; $A25 &amp; "(S:IDC)",I$7)</f>
        <v>125.054</v>
      </c>
      <c r="J25" s="36">
        <f>RTD("ice.xl",,"?" &amp; $A25 &amp; "(S:IDC)",J$7)</f>
        <v>41.105200000000004</v>
      </c>
      <c r="K25" s="36">
        <f>RTD("ice.xl",,"?" &amp; $A25 &amp; "(S:IDC)",K$7)</f>
        <v>37.419899999999998</v>
      </c>
      <c r="L25" s="36">
        <f>RTD("ice.xl",,"?" &amp; $A25 &amp; "(S:IDC)",L$7)</f>
        <v>2.82537401</v>
      </c>
      <c r="M25" s="36">
        <f>RTD("ice.xl",,"?" &amp; $A25 &amp; "(S:IDC)",M$7)</f>
        <v>2.7885207900000002</v>
      </c>
      <c r="N25" s="53">
        <f>RTD("ice.xl",,"?" &amp; $A25 &amp; "(S:IDC)",N$7)</f>
        <v>44792.583414351851</v>
      </c>
      <c r="O25" s="31" t="str">
        <f>RTD("ice.xl",,"?" &amp; $A25 &amp; "(S:IDC)",O$7)</f>
        <v>GB0004893086</v>
      </c>
      <c r="P25" s="31" t="str">
        <f>RTD("ice.xl",,"?" &amp; $A25 &amp; "(S:IDC)",P$7)</f>
        <v/>
      </c>
      <c r="Q25" s="31" t="str">
        <f>RTD("ice.xl",,"?" &amp; $A25 &amp; "(S:IDC)",Q$7)</f>
        <v>KREDITANSTALT FUR WIEDERAUFBAU</v>
      </c>
    </row>
    <row r="26" spans="1:17" x14ac:dyDescent="0.35">
      <c r="A26" s="40" t="s">
        <v>63</v>
      </c>
      <c r="B26" s="31" t="str">
        <f>RTD("ice.xl",,"?" &amp; $A26 &amp; "(S:IDC)",B$7)</f>
        <v>T</v>
      </c>
      <c r="C26" s="32">
        <f>RTD("ice.xl",,"?" &amp; $A26 &amp; "(S:IDC)",C$7)</f>
        <v>1.25</v>
      </c>
      <c r="D26" s="33">
        <f>RTD("ice.xl",,"?" &amp; $A26 &amp; "(S:IDC)",D$7)</f>
        <v>54923</v>
      </c>
      <c r="E26" s="34">
        <f>RTD("ice.xl",,"?" &amp; $A26 &amp; "(S:IDC)",E$7)</f>
        <v>63.640625</v>
      </c>
      <c r="F26" s="35">
        <f t="shared" si="0"/>
        <v>-1.1171875</v>
      </c>
      <c r="G26" s="36">
        <f>RTD("ice.xl",,"?" &amp; $A26 &amp; "(S:IDC)",G$7)</f>
        <v>62.5234375</v>
      </c>
      <c r="H26" s="37">
        <f>RTD("ice.xl",,"?" &amp; $A26 &amp; "(S:IDC)",H$7)</f>
        <v>62.56640625</v>
      </c>
      <c r="I26" s="36">
        <f>RTD("ice.xl",,"?" &amp; $A26 &amp; "(S:IDC)",I$7)</f>
        <v>62.609375</v>
      </c>
      <c r="J26" s="36" t="str">
        <f>RTD("ice.xl",,"?" &amp; $A26 &amp; "(S:IDC)",J$7)</f>
        <v/>
      </c>
      <c r="K26" s="36" t="str">
        <f>RTD("ice.xl",,"?" &amp; $A26 &amp; "(S:IDC)",K$7)</f>
        <v/>
      </c>
      <c r="L26" s="36">
        <f>RTD("ice.xl",,"?" &amp; $A26 &amp; "(S:IDC)",L$7)</f>
        <v>3.3306709699999999</v>
      </c>
      <c r="M26" s="36">
        <f>RTD("ice.xl",,"?" &amp; $A26 &amp; "(S:IDC)",M$7)</f>
        <v>3.3243468100000002</v>
      </c>
      <c r="N26" s="53">
        <f>RTD("ice.xl",,"?" &amp; $A26 &amp; "(S:IDC)",N$7)</f>
        <v>44792.599189814813</v>
      </c>
      <c r="O26" s="31" t="str">
        <f>RTD("ice.xl",,"?" &amp; $A26 &amp; "(S:IDC)",O$7)</f>
        <v/>
      </c>
      <c r="P26" s="31" t="str">
        <f>RTD("ice.xl",,"?" &amp; $A26 &amp; "(S:IDC)",P$7)</f>
        <v/>
      </c>
      <c r="Q26" s="31" t="str">
        <f>RTD("ice.xl",,"?" &amp; $A26 &amp; "(S:IDC)",Q$7)</f>
        <v>UNITED STATES TREASURY BONDS</v>
      </c>
    </row>
    <row r="27" spans="1:17" x14ac:dyDescent="0.35">
      <c r="A27" s="40" t="s">
        <v>64</v>
      </c>
      <c r="B27" s="31" t="str">
        <f>RTD("ice.xl",,"?" &amp; $A27 &amp; "(S:IDC)",B$7)</f>
        <v>ABBV</v>
      </c>
      <c r="C27" s="32">
        <f>RTD("ice.xl",,"?" &amp; $A27 &amp; "(S:IDC)",C$7)</f>
        <v>4.875</v>
      </c>
      <c r="D27" s="33">
        <f>RTD("ice.xl",,"?" &amp; $A27 &amp; "(S:IDC)",D$7)</f>
        <v>54376</v>
      </c>
      <c r="E27" s="34">
        <f>RTD("ice.xl",,"?" &amp; $A27 &amp; "(S:IDC)",E$7)</f>
        <v>99.696207000000001</v>
      </c>
      <c r="F27" s="35">
        <f t="shared" si="0"/>
        <v>-1.9568189999999959</v>
      </c>
      <c r="G27" s="36">
        <f>RTD("ice.xl",,"?" &amp; $A27 &amp; "(S:IDC)",G$7)</f>
        <v>97.739388000000005</v>
      </c>
      <c r="H27" s="37">
        <f>RTD("ice.xl",,"?" &amp; $A27 &amp; "(S:IDC)",H$7)</f>
        <v>97.942987500000001</v>
      </c>
      <c r="I27" s="36">
        <f>RTD("ice.xl",,"?" &amp; $A27 &amp; "(S:IDC)",I$7)</f>
        <v>98.146586999999997</v>
      </c>
      <c r="J27" s="36">
        <f>RTD("ice.xl",,"?" &amp; $A27 &amp; "(S:IDC)",J$7)</f>
        <v>179.6566</v>
      </c>
      <c r="K27" s="36">
        <f>RTD("ice.xl",,"?" &amp; $A27 &amp; "(S:IDC)",K$7)</f>
        <v>176.8066</v>
      </c>
      <c r="L27" s="36">
        <f>RTD("ice.xl",,"?" &amp; $A27 &amp; "(S:IDC)",L$7)</f>
        <v>5.0306362699999996</v>
      </c>
      <c r="M27" s="36">
        <f>RTD("ice.xl",,"?" &amp; $A27 &amp; "(S:IDC)",M$7)</f>
        <v>5.0021362700000003</v>
      </c>
      <c r="N27" s="53">
        <f>RTD("ice.xl",,"?" &amp; $A27 &amp; "(S:IDC)",N$7)</f>
        <v>44792.597662037035</v>
      </c>
      <c r="O27" s="31" t="str">
        <f>RTD("ice.xl",,"?" &amp; $A27 &amp; "(S:IDC)",O$7)</f>
        <v>912810TG3</v>
      </c>
      <c r="P27" s="31" t="str">
        <f>RTD("ice.xl",,"?" &amp; $A27 &amp; "(S:IDC)",P$7)</f>
        <v>30 Years</v>
      </c>
      <c r="Q27" s="31" t="str">
        <f>RTD("ice.xl",,"?" &amp; $A27 &amp; "(S:IDC)",Q$7)</f>
        <v>ABBVIE INC.</v>
      </c>
    </row>
    <row r="28" spans="1:17" x14ac:dyDescent="0.35">
      <c r="A28" s="40" t="s">
        <v>65</v>
      </c>
      <c r="B28" s="31" t="str">
        <f>RTD("ice.xl",,"?" &amp; $A28 &amp; "(S:IDC)",B$7)</f>
        <v>KFW</v>
      </c>
      <c r="C28" s="32">
        <f>RTD("ice.xl",,"?" &amp; $A28 &amp; "(S:IDC)",C$7)</f>
        <v>5.75</v>
      </c>
      <c r="D28" s="33">
        <f>RTD("ice.xl",,"?" &amp; $A28 &amp; "(S:IDC)",D$7)</f>
        <v>48372</v>
      </c>
      <c r="E28" s="34">
        <f>RTD("ice.xl",,"?" &amp; $A28 &amp; "(S:IDC)",E$7)</f>
        <v>125.8854</v>
      </c>
      <c r="F28" s="35">
        <f t="shared" si="0"/>
        <v>-1.1894000000000062</v>
      </c>
      <c r="G28" s="36">
        <f>RTD("ice.xl",,"?" &amp; $A28 &amp; "(S:IDC)",G$7)</f>
        <v>124.696</v>
      </c>
      <c r="H28" s="37">
        <f>RTD("ice.xl",,"?" &amp; $A28 &amp; "(S:IDC)",H$7)</f>
        <v>124.875</v>
      </c>
      <c r="I28" s="36">
        <f>RTD("ice.xl",,"?" &amp; $A28 &amp; "(S:IDC)",I$7)</f>
        <v>125.054</v>
      </c>
      <c r="J28" s="36">
        <f>RTD("ice.xl",,"?" &amp; $A28 &amp; "(S:IDC)",J$7)</f>
        <v>41.105200000000004</v>
      </c>
      <c r="K28" s="36">
        <f>RTD("ice.xl",,"?" &amp; $A28 &amp; "(S:IDC)",K$7)</f>
        <v>37.419899999999998</v>
      </c>
      <c r="L28" s="36">
        <f>RTD("ice.xl",,"?" &amp; $A28 &amp; "(S:IDC)",L$7)</f>
        <v>2.82537401</v>
      </c>
      <c r="M28" s="36">
        <f>RTD("ice.xl",,"?" &amp; $A28 &amp; "(S:IDC)",M$7)</f>
        <v>2.7885207900000002</v>
      </c>
      <c r="N28" s="53">
        <f>RTD("ice.xl",,"?" &amp; $A28 &amp; "(S:IDC)",N$7)</f>
        <v>44792.583414351851</v>
      </c>
      <c r="O28" s="31" t="str">
        <f>RTD("ice.xl",,"?" &amp; $A28 &amp; "(S:IDC)",O$7)</f>
        <v>GB0004893086</v>
      </c>
      <c r="P28" s="31" t="str">
        <f>RTD("ice.xl",,"?" &amp; $A28 &amp; "(S:IDC)",P$7)</f>
        <v/>
      </c>
      <c r="Q28" s="31" t="str">
        <f>RTD("ice.xl",,"?" &amp; $A28 &amp; "(S:IDC)",Q$7)</f>
        <v>KREDITANSTALT FUR WIEDERAUFBAU</v>
      </c>
    </row>
    <row r="29" spans="1:17" x14ac:dyDescent="0.35">
      <c r="A29" s="40" t="s">
        <v>66</v>
      </c>
      <c r="B29" s="31" t="str">
        <f>RTD("ice.xl",,"?" &amp; $A29 &amp; "(S:IDC)",B$7)</f>
        <v>ABBV</v>
      </c>
      <c r="C29" s="32">
        <f>RTD("ice.xl",,"?" &amp; $A29 &amp; "(S:IDC)",C$7)</f>
        <v>4.875</v>
      </c>
      <c r="D29" s="33">
        <f>RTD("ice.xl",,"?" &amp; $A29 &amp; "(S:IDC)",D$7)</f>
        <v>54376</v>
      </c>
      <c r="E29" s="34">
        <f>RTD("ice.xl",,"?" &amp; $A29 &amp; "(S:IDC)",E$7)</f>
        <v>99.696207000000001</v>
      </c>
      <c r="F29" s="35">
        <f t="shared" si="0"/>
        <v>-1.9568189999999959</v>
      </c>
      <c r="G29" s="36">
        <f>RTD("ice.xl",,"?" &amp; $A29 &amp; "(S:IDC)",G$7)</f>
        <v>97.739388000000005</v>
      </c>
      <c r="H29" s="37">
        <f>RTD("ice.xl",,"?" &amp; $A29 &amp; "(S:IDC)",H$7)</f>
        <v>97.942987500000001</v>
      </c>
      <c r="I29" s="36">
        <f>RTD("ice.xl",,"?" &amp; $A29 &amp; "(S:IDC)",I$7)</f>
        <v>98.146586999999997</v>
      </c>
      <c r="J29" s="36">
        <f>RTD("ice.xl",,"?" &amp; $A29 &amp; "(S:IDC)",J$7)</f>
        <v>179.6566</v>
      </c>
      <c r="K29" s="36">
        <f>RTD("ice.xl",,"?" &amp; $A29 &amp; "(S:IDC)",K$7)</f>
        <v>176.8066</v>
      </c>
      <c r="L29" s="36">
        <f>RTD("ice.xl",,"?" &amp; $A29 &amp; "(S:IDC)",L$7)</f>
        <v>5.0306362699999996</v>
      </c>
      <c r="M29" s="36">
        <f>RTD("ice.xl",,"?" &amp; $A29 &amp; "(S:IDC)",M$7)</f>
        <v>5.0021362700000003</v>
      </c>
      <c r="N29" s="53">
        <f>RTD("ice.xl",,"?" &amp; $A29 &amp; "(S:IDC)",N$7)</f>
        <v>44792.597662037035</v>
      </c>
      <c r="O29" s="31" t="str">
        <f>RTD("ice.xl",,"?" &amp; $A29 &amp; "(S:IDC)",O$7)</f>
        <v>912810TG3</v>
      </c>
      <c r="P29" s="31" t="str">
        <f>RTD("ice.xl",,"?" &amp; $A29 &amp; "(S:IDC)",P$7)</f>
        <v>30 Years</v>
      </c>
      <c r="Q29" s="31" t="str">
        <f>RTD("ice.xl",,"?" &amp; $A29 &amp; "(S:IDC)",Q$7)</f>
        <v>ABBVIE INC.</v>
      </c>
    </row>
    <row r="30" spans="1:17" x14ac:dyDescent="0.35">
      <c r="A30" s="40" t="s">
        <v>67</v>
      </c>
      <c r="B30" s="31" t="str">
        <f>RTD("ice.xl",,"?" &amp; $A30 &amp; "(S:IDC)",B$7)</f>
        <v>CI</v>
      </c>
      <c r="C30" s="32">
        <f>RTD("ice.xl",,"?" &amp; $A30 &amp; "(S:IDC)",C$7)</f>
        <v>3.4</v>
      </c>
      <c r="D30" s="33">
        <f>RTD("ice.xl",,"?" &amp; $A30 &amp; "(S:IDC)",D$7)</f>
        <v>54862</v>
      </c>
      <c r="E30" s="34">
        <f>RTD("ice.xl",,"?" &amp; $A30 &amp; "(S:IDC)",E$7)</f>
        <v>78.320510999999996</v>
      </c>
      <c r="F30" s="35">
        <f t="shared" si="0"/>
        <v>-0.88368499999999983</v>
      </c>
      <c r="G30" s="36">
        <f>RTD("ice.xl",,"?" &amp; $A30 &amp; "(S:IDC)",G$7)</f>
        <v>77.436825999999996</v>
      </c>
      <c r="H30" s="37">
        <f>RTD("ice.xl",,"?" &amp; $A30 &amp; "(S:IDC)",H$7)</f>
        <v>77.608055500000006</v>
      </c>
      <c r="I30" s="36">
        <f>RTD("ice.xl",,"?" &amp; $A30 &amp; "(S:IDC)",I$7)</f>
        <v>77.779285000000002</v>
      </c>
      <c r="J30" s="36">
        <f>RTD("ice.xl",,"?" &amp; $A30 &amp; "(S:IDC)",J$7)</f>
        <v>166.5934</v>
      </c>
      <c r="K30" s="36">
        <f>RTD("ice.xl",,"?" &amp; $A30 &amp; "(S:IDC)",K$7)</f>
        <v>163.88339999999999</v>
      </c>
      <c r="L30" s="36">
        <f>RTD("ice.xl",,"?" &amp; $A30 &amp; "(S:IDC)",L$7)</f>
        <v>4.9008646100000002</v>
      </c>
      <c r="M30" s="36">
        <f>RTD("ice.xl",,"?" &amp; $A30 &amp; "(S:IDC)",M$7)</f>
        <v>4.8737646100000003</v>
      </c>
      <c r="N30" s="53">
        <f>RTD("ice.xl",,"?" &amp; $A30 &amp; "(S:IDC)",N$7)</f>
        <v>44792.598333333335</v>
      </c>
      <c r="O30" s="31" t="str">
        <f>RTD("ice.xl",,"?" &amp; $A30 &amp; "(S:IDC)",O$7)</f>
        <v>912810TG3</v>
      </c>
      <c r="P30" s="31" t="str">
        <f>RTD("ice.xl",,"?" &amp; $A30 &amp; "(S:IDC)",P$7)</f>
        <v>30 Years</v>
      </c>
      <c r="Q30" s="31" t="str">
        <f>RTD("ice.xl",,"?" &amp; $A30 &amp; "(S:IDC)",Q$7)</f>
        <v>CIGNA CORPORATION</v>
      </c>
    </row>
    <row r="31" spans="1:17" x14ac:dyDescent="0.35">
      <c r="A31" s="40" t="s">
        <v>68</v>
      </c>
      <c r="B31" s="31" t="str">
        <f>RTD("ice.xl",,"?" &amp; $A31 &amp; "(S:IDC)",B$7)</f>
        <v>ABIBB</v>
      </c>
      <c r="C31" s="32">
        <f>RTD("ice.xl",,"?" &amp; $A31 &amp; "(S:IDC)",C$7)</f>
        <v>4.5</v>
      </c>
      <c r="D31" s="33">
        <f>RTD("ice.xl",,"?" &amp; $A31 &amp; "(S:IDC)",D$7)</f>
        <v>54940</v>
      </c>
      <c r="E31" s="34">
        <f>RTD("ice.xl",,"?" &amp; $A31 &amp; "(S:IDC)",E$7)</f>
        <v>95.403595999999993</v>
      </c>
      <c r="F31" s="35">
        <f t="shared" si="0"/>
        <v>-1.5600569999999863</v>
      </c>
      <c r="G31" s="36">
        <f>RTD("ice.xl",,"?" &amp; $A31 &amp; "(S:IDC)",G$7)</f>
        <v>93.843539000000007</v>
      </c>
      <c r="H31" s="37">
        <f>RTD("ice.xl",,"?" &amp; $A31 &amp; "(S:IDC)",H$7)</f>
        <v>94.017633000000004</v>
      </c>
      <c r="I31" s="36">
        <f>RTD("ice.xl",,"?" &amp; $A31 &amp; "(S:IDC)",I$7)</f>
        <v>94.191727</v>
      </c>
      <c r="J31" s="36">
        <f>RTD("ice.xl",,"?" &amp; $A31 &amp; "(S:IDC)",J$7)</f>
        <v>167.21469999999999</v>
      </c>
      <c r="K31" s="36">
        <f>RTD("ice.xl",,"?" &amp; $A31 &amp; "(S:IDC)",K$7)</f>
        <v>164.8047</v>
      </c>
      <c r="L31" s="36">
        <f>RTD("ice.xl",,"?" &amp; $A31 &amp; "(S:IDC)",L$7)</f>
        <v>4.9079391699999997</v>
      </c>
      <c r="M31" s="36">
        <f>RTD("ice.xl",,"?" &amp; $A31 &amp; "(S:IDC)",M$7)</f>
        <v>4.8838391699999999</v>
      </c>
      <c r="N31" s="53">
        <f>RTD("ice.xl",,"?" &amp; $A31 &amp; "(S:IDC)",N$7)</f>
        <v>44792.598460648151</v>
      </c>
      <c r="O31" s="31" t="str">
        <f>RTD("ice.xl",,"?" &amp; $A31 &amp; "(S:IDC)",O$7)</f>
        <v>912810TG3</v>
      </c>
      <c r="P31" s="31" t="str">
        <f>RTD("ice.xl",,"?" &amp; $A31 &amp; "(S:IDC)",P$7)</f>
        <v>30 Years</v>
      </c>
      <c r="Q31" s="31" t="str">
        <f>RTD("ice.xl",,"?" &amp; $A31 &amp; "(S:IDC)",Q$7)</f>
        <v>ANHEUSER-BUSCH INBEV WORLDWIDE INC.</v>
      </c>
    </row>
    <row r="32" spans="1:17" x14ac:dyDescent="0.35">
      <c r="A32" s="40" t="s">
        <v>52</v>
      </c>
      <c r="B32" s="31" t="str">
        <f>RTD("ice.xl",,"?" &amp; $A32 &amp; "(S:IDC)",B$7)</f>
        <v>GE</v>
      </c>
      <c r="C32" s="32">
        <f>RTD("ice.xl",,"?" &amp; $A32 &amp; "(S:IDC)",C$7)</f>
        <v>4.3499999999999996</v>
      </c>
      <c r="D32" s="33">
        <f>RTD("ice.xl",,"?" &amp; $A32 &amp; "(S:IDC)",D$7)</f>
        <v>54909</v>
      </c>
      <c r="E32" s="34">
        <f>RTD("ice.xl",,"?" &amp; $A32 &amp; "(S:IDC)",E$7)</f>
        <v>91.639285000000001</v>
      </c>
      <c r="F32" s="35">
        <f t="shared" si="0"/>
        <v>-1.7568619999999981</v>
      </c>
      <c r="G32" s="36">
        <f>RTD("ice.xl",,"?" &amp; $A32 &amp; "(S:IDC)",G$7)</f>
        <v>89.882423000000003</v>
      </c>
      <c r="H32" s="37">
        <f>RTD("ice.xl",,"?" &amp; $A32 &amp; "(S:IDC)",H$7)</f>
        <v>90.095203499999997</v>
      </c>
      <c r="I32" s="36">
        <f>RTD("ice.xl",,"?" &amp; $A32 &amp; "(S:IDC)",I$7)</f>
        <v>90.307984000000005</v>
      </c>
      <c r="J32" s="36">
        <f>RTD("ice.xl",,"?" &amp; $A32 &amp; "(S:IDC)",J$7)</f>
        <v>180</v>
      </c>
      <c r="K32" s="36">
        <f>RTD("ice.xl",,"?" &amp; $A32 &amp; "(S:IDC)",K$7)</f>
        <v>176.92</v>
      </c>
      <c r="L32" s="36">
        <f>RTD("ice.xl",,"?" &amp; $A32 &amp; "(S:IDC)",L$7)</f>
        <v>5.0306279800000002</v>
      </c>
      <c r="M32" s="36">
        <f>RTD("ice.xl",,"?" &amp; $A32 &amp; "(S:IDC)",M$7)</f>
        <v>4.9998279800000001</v>
      </c>
      <c r="N32" s="53">
        <f>RTD("ice.xl",,"?" &amp; $A32 &amp; "(S:IDC)",N$7)</f>
        <v>44792.599074074074</v>
      </c>
      <c r="O32" s="31" t="str">
        <f>RTD("ice.xl",,"?" &amp; $A32 &amp; "(S:IDC)",O$7)</f>
        <v>912810TG3</v>
      </c>
      <c r="P32" s="31" t="str">
        <f>RTD("ice.xl",,"?" &amp; $A32 &amp; "(S:IDC)",P$7)</f>
        <v>30 Years</v>
      </c>
      <c r="Q32" s="31" t="str">
        <f>RTD("ice.xl",,"?" &amp; $A32 &amp; "(S:IDC)",Q$7)</f>
        <v>GENERAL ELECTRIC COMPANY</v>
      </c>
    </row>
    <row r="33" spans="1:17" x14ac:dyDescent="0.35">
      <c r="A33" s="40" t="s">
        <v>69</v>
      </c>
      <c r="B33" s="31" t="str">
        <f>RTD("ice.xl",,"?" &amp; $A33 &amp; "(S:IDC)",B$7)</f>
        <v>KO</v>
      </c>
      <c r="C33" s="32">
        <f>RTD("ice.xl",,"?" &amp; $A33 &amp; "(S:IDC)",C$7)</f>
        <v>2.6</v>
      </c>
      <c r="D33" s="33">
        <f>RTD("ice.xl",,"?" &amp; $A33 &amp; "(S:IDC)",D$7)</f>
        <v>54940</v>
      </c>
      <c r="E33" s="34">
        <f>RTD("ice.xl",,"?" &amp; $A33 &amp; "(S:IDC)",E$7)</f>
        <v>76.076009999999997</v>
      </c>
      <c r="F33" s="35">
        <f t="shared" si="0"/>
        <v>-1.1712220000000002</v>
      </c>
      <c r="G33" s="36">
        <f>RTD("ice.xl",,"?" &amp; $A33 &amp; "(S:IDC)",G$7)</f>
        <v>74.904787999999996</v>
      </c>
      <c r="H33" s="37">
        <f>RTD("ice.xl",,"?" &amp; $A33 &amp; "(S:IDC)",H$7)</f>
        <v>75.089624499999999</v>
      </c>
      <c r="I33" s="36">
        <f>RTD("ice.xl",,"?" &amp; $A33 &amp; "(S:IDC)",I$7)</f>
        <v>75.274461000000002</v>
      </c>
      <c r="J33" s="36">
        <f>RTD("ice.xl",,"?" &amp; $A33 &amp; "(S:IDC)",J$7)</f>
        <v>89.566500000000005</v>
      </c>
      <c r="K33" s="36">
        <f>RTD("ice.xl",,"?" &amp; $A33 &amp; "(S:IDC)",K$7)</f>
        <v>86.856499999999997</v>
      </c>
      <c r="L33" s="36">
        <f>RTD("ice.xl",,"?" &amp; $A33 &amp; "(S:IDC)",L$7)</f>
        <v>4.1262931399999996</v>
      </c>
      <c r="M33" s="36">
        <f>RTD("ice.xl",,"?" &amp; $A33 &amp; "(S:IDC)",M$7)</f>
        <v>4.0991931399999997</v>
      </c>
      <c r="N33" s="53">
        <f>RTD("ice.xl",,"?" &amp; $A33 &amp; "(S:IDC)",N$7)</f>
        <v>44792.599085648151</v>
      </c>
      <c r="O33" s="31" t="str">
        <f>RTD("ice.xl",,"?" &amp; $A33 &amp; "(S:IDC)",O$7)</f>
        <v>912810TG3</v>
      </c>
      <c r="P33" s="31" t="str">
        <f>RTD("ice.xl",,"?" &amp; $A33 &amp; "(S:IDC)",P$7)</f>
        <v>30 Years</v>
      </c>
      <c r="Q33" s="31" t="str">
        <f>RTD("ice.xl",,"?" &amp; $A33 &amp; "(S:IDC)",Q$7)</f>
        <v>THE COCA-COLA COMPANY</v>
      </c>
    </row>
    <row r="34" spans="1:17" x14ac:dyDescent="0.35">
      <c r="A34" s="40" t="s">
        <v>70</v>
      </c>
      <c r="B34" s="31" t="str">
        <f>RTD("ice.xl",,"?" &amp; $A34 &amp; "(S:IDC)",B$7)</f>
        <v>EEPPME</v>
      </c>
      <c r="C34" s="32">
        <f>RTD("ice.xl",,"?" &amp; $A34 &amp; "(S:IDC)",C$7)</f>
        <v>4.375</v>
      </c>
      <c r="D34" s="33">
        <f>RTD("ice.xl",,"?" &amp; $A34 &amp; "(S:IDC)",D$7)</f>
        <v>47894</v>
      </c>
      <c r="E34" s="34">
        <f>RTD("ice.xl",,"?" &amp; $A34 &amp; "(S:IDC)",E$7)</f>
        <v>82.496238000000005</v>
      </c>
      <c r="F34" s="35">
        <f t="shared" si="0"/>
        <v>-0.49623800000000529</v>
      </c>
      <c r="G34" s="36">
        <f>RTD("ice.xl",,"?" &amp; $A34 &amp; "(S:IDC)",G$7)</f>
        <v>82</v>
      </c>
      <c r="H34" s="37">
        <f>RTD("ice.xl",,"?" &amp; $A34 &amp; "(S:IDC)",H$7)</f>
        <v>82.130499999999998</v>
      </c>
      <c r="I34" s="36">
        <f>RTD("ice.xl",,"?" &amp; $A34 &amp; "(S:IDC)",I$7)</f>
        <v>82.260999999999996</v>
      </c>
      <c r="J34" s="36">
        <f>RTD("ice.xl",,"?" &amp; $A34 &amp; "(S:IDC)",J$7)</f>
        <v>427.68560000000002</v>
      </c>
      <c r="K34" s="36">
        <f>RTD("ice.xl",,"?" &amp; $A34 &amp; "(S:IDC)",K$7)</f>
        <v>422.9873</v>
      </c>
      <c r="L34" s="36">
        <f>RTD("ice.xl",,"?" &amp; $A34 &amp; "(S:IDC)",L$7)</f>
        <v>7.2544561300000003</v>
      </c>
      <c r="M34" s="36">
        <f>RTD("ice.xl",,"?" &amp; $A34 &amp; "(S:IDC)",M$7)</f>
        <v>7.2074729900000003</v>
      </c>
      <c r="N34" s="53">
        <f>RTD("ice.xl",,"?" &amp; $A34 &amp; "(S:IDC)",N$7)</f>
        <v>44792.598449074074</v>
      </c>
      <c r="O34" s="31" t="str">
        <f>RTD("ice.xl",,"?" &amp; $A34 &amp; "(S:IDC)",O$7)</f>
        <v>91282CFF3</v>
      </c>
      <c r="P34" s="31" t="str">
        <f>RTD("ice.xl",,"?" &amp; $A34 &amp; "(S:IDC)",P$7)</f>
        <v>10 Years</v>
      </c>
      <c r="Q34" s="31" t="str">
        <f>RTD("ice.xl",,"?" &amp; $A34 &amp; "(S:IDC)",Q$7)</f>
        <v>EMPRESAS PUBLICAS DE MEDELLIN</v>
      </c>
    </row>
    <row r="35" spans="1:17" x14ac:dyDescent="0.35">
      <c r="A35" s="40" t="s">
        <v>71</v>
      </c>
      <c r="B35" s="31" t="str">
        <f>RTD("ice.xl",,"?" &amp; $A35 &amp; "(S:IDC)",B$7)</f>
        <v/>
      </c>
      <c r="C35" s="32" t="str">
        <f>RTD("ice.xl",,"?" &amp; $A35 &amp; "(S:IDC)",C$7)</f>
        <v/>
      </c>
      <c r="D35" s="33">
        <f>RTD("ice.xl",,"?" &amp; $A35 &amp; "(S:IDC)",D$7)</f>
        <v>48488</v>
      </c>
      <c r="E35" s="34">
        <f>RTD("ice.xl",,"?" &amp; $A35 &amp; "(S:IDC)",E$7)</f>
        <v>426.38361300000003</v>
      </c>
      <c r="F35" s="35">
        <f t="shared" si="0"/>
        <v>-4.3659710000000018</v>
      </c>
      <c r="G35" s="36">
        <f>RTD("ice.xl",,"?" &amp; $A35 &amp; "(S:IDC)",G$7)</f>
        <v>422.01764200000002</v>
      </c>
      <c r="H35" s="37">
        <f>RTD("ice.xl",,"?" &amp; $A35 &amp; "(S:IDC)",H$7)</f>
        <v>422.62983600000001</v>
      </c>
      <c r="I35" s="36">
        <f>RTD("ice.xl",,"?" &amp; $A35 &amp; "(S:IDC)",I$7)</f>
        <v>423.24203</v>
      </c>
      <c r="J35" s="36" t="str">
        <f>RTD("ice.xl",,"?" &amp; $A35 &amp; "(S:IDC)",J$7)</f>
        <v/>
      </c>
      <c r="K35" s="36" t="str">
        <f>RTD("ice.xl",,"?" &amp; $A35 &amp; "(S:IDC)",K$7)</f>
        <v/>
      </c>
      <c r="L35" s="36">
        <f>RTD("ice.xl",,"?" &amp; $A35 &amp; "(S:IDC)",L$7)</f>
        <v>0</v>
      </c>
      <c r="M35" s="36">
        <f>RTD("ice.xl",,"?" &amp; $A35 &amp; "(S:IDC)",M$7)</f>
        <v>0</v>
      </c>
      <c r="N35" s="53">
        <f>RTD("ice.xl",,"?" &amp; $A35 &amp; "(S:IDC)",N$7)</f>
        <v>44792.58525462963</v>
      </c>
      <c r="O35" s="31" t="str">
        <f>RTD("ice.xl",,"?" &amp; $A35 &amp; "(S:IDC)",O$7)</f>
        <v/>
      </c>
      <c r="P35" s="31" t="str">
        <f>RTD("ice.xl",,"?" &amp; $A35 &amp; "(S:IDC)",P$7)</f>
        <v/>
      </c>
      <c r="Q35" s="31" t="str">
        <f>RTD("ice.xl",,"?" &amp; $A35 &amp; "(S:IDC)",Q$7)</f>
        <v>ALAMEDA CORRIDOR TRANSN AUTH CALIF REV</v>
      </c>
    </row>
    <row r="36" spans="1:17" x14ac:dyDescent="0.35">
      <c r="A36" s="40" t="s">
        <v>72</v>
      </c>
      <c r="B36" s="31" t="str">
        <f>RTD("ice.xl",,"?" &amp; $A36 &amp; "(S:IDC)",B$7)</f>
        <v/>
      </c>
      <c r="C36" s="32" t="str">
        <f>RTD("ice.xl",,"?" &amp; $A36 &amp; "(S:IDC)",C$7)</f>
        <v/>
      </c>
      <c r="D36" s="33">
        <f>RTD("ice.xl",,"?" &amp; $A36 &amp; "(S:IDC)",D$7)</f>
        <v>48806</v>
      </c>
      <c r="E36" s="34">
        <f>RTD("ice.xl",,"?" &amp; $A36 &amp; "(S:IDC)",E$7)</f>
        <v>105.939003</v>
      </c>
      <c r="F36" s="35">
        <f t="shared" si="0"/>
        <v>-2.3618999999996504E-2</v>
      </c>
      <c r="G36" s="36">
        <f>RTD("ice.xl",,"?" &amp; $A36 &amp; "(S:IDC)",G$7)</f>
        <v>105.915384</v>
      </c>
      <c r="H36" s="37">
        <f>RTD("ice.xl",,"?" &amp; $A36 &amp; "(S:IDC)",H$7)</f>
        <v>105.9187385</v>
      </c>
      <c r="I36" s="36">
        <f>RTD("ice.xl",,"?" &amp; $A36 &amp; "(S:IDC)",I$7)</f>
        <v>105.922093</v>
      </c>
      <c r="J36" s="36" t="str">
        <f>RTD("ice.xl",,"?" &amp; $A36 &amp; "(S:IDC)",J$7)</f>
        <v/>
      </c>
      <c r="K36" s="36" t="str">
        <f>RTD("ice.xl",,"?" &amp; $A36 &amp; "(S:IDC)",K$7)</f>
        <v/>
      </c>
      <c r="L36" s="36">
        <f>RTD("ice.xl",,"?" &amp; $A36 &amp; "(S:IDC)",L$7)</f>
        <v>0</v>
      </c>
      <c r="M36" s="36">
        <f>RTD("ice.xl",,"?" &amp; $A36 &amp; "(S:IDC)",M$7)</f>
        <v>0</v>
      </c>
      <c r="N36" s="53">
        <f>RTD("ice.xl",,"?" &amp; $A36 &amp; "(S:IDC)",N$7)</f>
        <v>44792.585173611114</v>
      </c>
      <c r="O36" s="31" t="str">
        <f>RTD("ice.xl",,"?" &amp; $A36 &amp; "(S:IDC)",O$7)</f>
        <v/>
      </c>
      <c r="P36" s="31" t="str">
        <f>RTD("ice.xl",,"?" &amp; $A36 &amp; "(S:IDC)",P$7)</f>
        <v/>
      </c>
      <c r="Q36" s="31" t="str">
        <f>RTD("ice.xl",,"?" &amp; $A36 &amp; "(S:IDC)",Q$7)</f>
        <v>ALAMO TEX CMNTY COLLEGE DIST</v>
      </c>
    </row>
    <row r="37" spans="1:17" x14ac:dyDescent="0.35">
      <c r="A37" s="40" t="s">
        <v>73</v>
      </c>
      <c r="B37" s="31" t="str">
        <f>RTD("ice.xl",,"?" &amp; $A37 &amp; "(S:IDC)",B$7)</f>
        <v/>
      </c>
      <c r="C37" s="32" t="str">
        <f>RTD("ice.xl",,"?" &amp; $A37 &amp; "(S:IDC)",C$7)</f>
        <v/>
      </c>
      <c r="D37" s="33">
        <f>RTD("ice.xl",,"?" &amp; $A37 &amp; "(S:IDC)",D$7)</f>
        <v>48441</v>
      </c>
      <c r="E37" s="34">
        <f>RTD("ice.xl",,"?" &amp; $A37 &amp; "(S:IDC)",E$7)</f>
        <v>129.99250000000001</v>
      </c>
      <c r="F37" s="35">
        <f t="shared" si="0"/>
        <v>0</v>
      </c>
      <c r="G37" s="36">
        <f>RTD("ice.xl",,"?" &amp; $A37 &amp; "(S:IDC)",G$7)</f>
        <v>129.99250000000001</v>
      </c>
      <c r="H37" s="37">
        <f>RTD("ice.xl",,"?" &amp; $A37 &amp; "(S:IDC)",H$7)</f>
        <v>129.99250000000001</v>
      </c>
      <c r="I37" s="36">
        <f>RTD("ice.xl",,"?" &amp; $A37 &amp; "(S:IDC)",I$7)</f>
        <v>129.99250000000001</v>
      </c>
      <c r="J37" s="36" t="str">
        <f>RTD("ice.xl",,"?" &amp; $A37 &amp; "(S:IDC)",J$7)</f>
        <v/>
      </c>
      <c r="K37" s="36" t="str">
        <f>RTD("ice.xl",,"?" &amp; $A37 &amp; "(S:IDC)",K$7)</f>
        <v/>
      </c>
      <c r="L37" s="36">
        <f>RTD("ice.xl",,"?" &amp; $A37 &amp; "(S:IDC)",L$7)</f>
        <v>0</v>
      </c>
      <c r="M37" s="36">
        <f>RTD("ice.xl",,"?" &amp; $A37 &amp; "(S:IDC)",M$7)</f>
        <v>0</v>
      </c>
      <c r="N37" s="53">
        <f>RTD("ice.xl",,"?" &amp; $A37 &amp; "(S:IDC)",N$7)</f>
        <v>44792.333344907405</v>
      </c>
      <c r="O37" s="31" t="str">
        <f>RTD("ice.xl",,"?" &amp; $A37 &amp; "(S:IDC)",O$7)</f>
        <v/>
      </c>
      <c r="P37" s="31" t="str">
        <f>RTD("ice.xl",,"?" &amp; $A37 &amp; "(S:IDC)",P$7)</f>
        <v/>
      </c>
      <c r="Q37" s="31" t="str">
        <f>RTD("ice.xl",,"?" &amp; $A37 &amp; "(S:IDC)",Q$7)</f>
        <v>ALAMO TEX CMNTY COLLEGE DIST</v>
      </c>
    </row>
    <row r="38" spans="1:17" x14ac:dyDescent="0.35">
      <c r="A38" s="40" t="s">
        <v>74</v>
      </c>
      <c r="B38" s="31" t="str">
        <f>RTD("ice.xl",,"?" &amp; $A38 &amp; "(S:IDC)",B$7)</f>
        <v/>
      </c>
      <c r="C38" s="32" t="str">
        <f>RTD("ice.xl",,"?" &amp; $A38 &amp; "(S:IDC)",C$7)</f>
        <v/>
      </c>
      <c r="D38" s="33">
        <f>RTD("ice.xl",,"?" &amp; $A38 &amp; "(S:IDC)",D$7)</f>
        <v>49171</v>
      </c>
      <c r="E38" s="34">
        <f>RTD("ice.xl",,"?" &amp; $A38 &amp; "(S:IDC)",E$7)</f>
        <v>100.64919999999999</v>
      </c>
      <c r="F38" s="35">
        <f t="shared" si="0"/>
        <v>-1.279999999999859E-2</v>
      </c>
      <c r="G38" s="36">
        <f>RTD("ice.xl",,"?" &amp; $A38 &amp; "(S:IDC)",G$7)</f>
        <v>100.63639999999999</v>
      </c>
      <c r="H38" s="37">
        <f>RTD("ice.xl",,"?" &amp; $A38 &amp; "(S:IDC)",H$7)</f>
        <v>100.63936</v>
      </c>
      <c r="I38" s="36">
        <f>RTD("ice.xl",,"?" &amp; $A38 &amp; "(S:IDC)",I$7)</f>
        <v>100.64232</v>
      </c>
      <c r="J38" s="36" t="str">
        <f>RTD("ice.xl",,"?" &amp; $A38 &amp; "(S:IDC)",J$7)</f>
        <v/>
      </c>
      <c r="K38" s="36" t="str">
        <f>RTD("ice.xl",,"?" &amp; $A38 &amp; "(S:IDC)",K$7)</f>
        <v/>
      </c>
      <c r="L38" s="36">
        <f>RTD("ice.xl",,"?" &amp; $A38 &amp; "(S:IDC)",L$7)</f>
        <v>0</v>
      </c>
      <c r="M38" s="36">
        <f>RTD("ice.xl",,"?" &amp; $A38 &amp; "(S:IDC)",M$7)</f>
        <v>0</v>
      </c>
      <c r="N38" s="53">
        <f>RTD("ice.xl",,"?" &amp; $A38 &amp; "(S:IDC)",N$7)</f>
        <v>44792.585729166669</v>
      </c>
      <c r="O38" s="31" t="str">
        <f>RTD("ice.xl",,"?" &amp; $A38 &amp; "(S:IDC)",O$7)</f>
        <v/>
      </c>
      <c r="P38" s="31" t="str">
        <f>RTD("ice.xl",,"?" &amp; $A38 &amp; "(S:IDC)",P$7)</f>
        <v/>
      </c>
      <c r="Q38" s="31" t="str">
        <f>RTD("ice.xl",,"?" &amp; $A38 &amp; "(S:IDC)",Q$7)</f>
        <v>ALAMO TEX CMNTY COLLEGE DIST</v>
      </c>
    </row>
    <row r="39" spans="1:17" x14ac:dyDescent="0.35">
      <c r="A39" s="40" t="s">
        <v>75</v>
      </c>
      <c r="B39" s="31" t="str">
        <f>RTD("ice.xl",,"?" &amp; $A39 &amp; "(S:IDC)",B$7)</f>
        <v/>
      </c>
      <c r="C39" s="32" t="str">
        <f>RTD("ice.xl",,"?" &amp; $A39 &amp; "(S:IDC)",C$7)</f>
        <v/>
      </c>
      <c r="D39" s="33" t="str">
        <f>RTD("ice.xl",,"?" &amp; $A39 &amp; "(S:IDC)",D$7)</f>
        <v/>
      </c>
      <c r="E39" s="34" t="str">
        <f>RTD("ice.xl",,"?" &amp; $A39 &amp; "(S:IDC)",E$7)</f>
        <v/>
      </c>
      <c r="F39" s="35" t="str">
        <f t="shared" si="0"/>
        <v/>
      </c>
      <c r="G39" s="36" t="str">
        <f>RTD("ice.xl",,"?" &amp; $A39 &amp; "(S:IDC)",G$7)</f>
        <v/>
      </c>
      <c r="H39" s="37" t="str">
        <f>RTD("ice.xl",,"?" &amp; $A39 &amp; "(S:IDC)",H$7)</f>
        <v/>
      </c>
      <c r="I39" s="36" t="str">
        <f>RTD("ice.xl",,"?" &amp; $A39 &amp; "(S:IDC)",I$7)</f>
        <v/>
      </c>
      <c r="J39" s="36" t="str">
        <f>RTD("ice.xl",,"?" &amp; $A39 &amp; "(S:IDC)",J$7)</f>
        <v/>
      </c>
      <c r="K39" s="36" t="str">
        <f>RTD("ice.xl",,"?" &amp; $A39 &amp; "(S:IDC)",K$7)</f>
        <v/>
      </c>
      <c r="L39" s="36" t="str">
        <f>RTD("ice.xl",,"?" &amp; $A39 &amp; "(S:IDC)",L$7)</f>
        <v/>
      </c>
      <c r="M39" s="36" t="str">
        <f>RTD("ice.xl",,"?" &amp; $A39 &amp; "(S:IDC)",M$7)</f>
        <v/>
      </c>
      <c r="N39" s="53" t="str">
        <f>RTD("ice.xl",,"?" &amp; $A39 &amp; "(S:IDC)",N$7)</f>
        <v/>
      </c>
      <c r="O39" s="31" t="str">
        <f>RTD("ice.xl",,"?" &amp; $A39 &amp; "(S:IDC)",O$7)</f>
        <v/>
      </c>
      <c r="P39" s="31" t="str">
        <f>RTD("ice.xl",,"?" &amp; $A39 &amp; "(S:IDC)",P$7)</f>
        <v/>
      </c>
      <c r="Q39" s="31" t="str">
        <f>RTD("ice.xl",,"?" &amp; $A39 &amp; "(S:IDC)",Q$7)</f>
        <v/>
      </c>
    </row>
    <row r="40" spans="1:17" x14ac:dyDescent="0.35">
      <c r="A40" s="40" t="s">
        <v>76</v>
      </c>
      <c r="B40" s="31" t="str">
        <f>RTD("ice.xl",,"?" &amp; $A40 &amp; "(S:IDC)",B$7)</f>
        <v/>
      </c>
      <c r="C40" s="32" t="str">
        <f>RTD("ice.xl",,"?" &amp; $A40 &amp; "(S:IDC)",C$7)</f>
        <v/>
      </c>
      <c r="D40" s="33">
        <f>RTD("ice.xl",,"?" &amp; $A40 &amp; "(S:IDC)",D$7)</f>
        <v>49279</v>
      </c>
      <c r="E40" s="34">
        <f>RTD("ice.xl",,"?" &amp; $A40 &amp; "(S:IDC)",E$7)</f>
        <v>99.818202999999997</v>
      </c>
      <c r="F40" s="35">
        <f t="shared" ref="F40:F71" si="1">IF(E40="","",G40-E40)</f>
        <v>2.6000000005410584E-5</v>
      </c>
      <c r="G40" s="36">
        <f>RTD("ice.xl",,"?" &amp; $A40 &amp; "(S:IDC)",G$7)</f>
        <v>99.818229000000002</v>
      </c>
      <c r="H40" s="37">
        <f>RTD("ice.xl",,"?" &amp; $A40 &amp; "(S:IDC)",H$7)</f>
        <v>99.818229000000002</v>
      </c>
      <c r="I40" s="36">
        <f>RTD("ice.xl",,"?" &amp; $A40 &amp; "(S:IDC)",I$7)</f>
        <v>99.818229000000002</v>
      </c>
      <c r="J40" s="36" t="str">
        <f>RTD("ice.xl",,"?" &amp; $A40 &amp; "(S:IDC)",J$7)</f>
        <v/>
      </c>
      <c r="K40" s="36" t="str">
        <f>RTD("ice.xl",,"?" &amp; $A40 &amp; "(S:IDC)",K$7)</f>
        <v/>
      </c>
      <c r="L40" s="36">
        <f>RTD("ice.xl",,"?" &amp; $A40 &amp; "(S:IDC)",L$7)</f>
        <v>0</v>
      </c>
      <c r="M40" s="36">
        <f>RTD("ice.xl",,"?" &amp; $A40 &amp; "(S:IDC)",M$7)</f>
        <v>0</v>
      </c>
      <c r="N40" s="53">
        <f>RTD("ice.xl",,"?" &amp; $A40 &amp; "(S:IDC)",N$7)</f>
        <v>44792.333333333336</v>
      </c>
      <c r="O40" s="31" t="str">
        <f>RTD("ice.xl",,"?" &amp; $A40 &amp; "(S:IDC)",O$7)</f>
        <v/>
      </c>
      <c r="P40" s="31" t="str">
        <f>RTD("ice.xl",,"?" &amp; $A40 &amp; "(S:IDC)",P$7)</f>
        <v/>
      </c>
      <c r="Q40" s="31" t="str">
        <f>RTD("ice.xl",,"?" &amp; $A40 &amp; "(S:IDC)",Q$7)</f>
        <v>ALASKA ST HSG FIN CORP</v>
      </c>
    </row>
    <row r="41" spans="1:17" x14ac:dyDescent="0.35">
      <c r="A41" s="40" t="s">
        <v>77</v>
      </c>
      <c r="B41" s="31" t="str">
        <f>RTD("ice.xl",,"?" &amp; $A41 &amp; "(S:IDC)",B$7)</f>
        <v/>
      </c>
      <c r="C41" s="32" t="str">
        <f>RTD("ice.xl",,"?" &amp; $A41 &amp; "(S:IDC)",C$7)</f>
        <v/>
      </c>
      <c r="D41" s="33">
        <f>RTD("ice.xl",,"?" &amp; $A41 &amp; "(S:IDC)",D$7)</f>
        <v>50161</v>
      </c>
      <c r="E41" s="34">
        <f>RTD("ice.xl",,"?" &amp; $A41 &amp; "(S:IDC)",E$7)</f>
        <v>70.365729999999999</v>
      </c>
      <c r="F41" s="35">
        <f t="shared" si="1"/>
        <v>-0.57859000000000549</v>
      </c>
      <c r="G41" s="36">
        <f>RTD("ice.xl",,"?" &amp; $A41 &amp; "(S:IDC)",G$7)</f>
        <v>69.787139999999994</v>
      </c>
      <c r="H41" s="37">
        <f>RTD("ice.xl",,"?" &amp; $A41 &amp; "(S:IDC)",H$7)</f>
        <v>69.877724999999998</v>
      </c>
      <c r="I41" s="36">
        <f>RTD("ice.xl",,"?" &amp; $A41 &amp; "(S:IDC)",I$7)</f>
        <v>69.968310000000002</v>
      </c>
      <c r="J41" s="36" t="str">
        <f>RTD("ice.xl",,"?" &amp; $A41 &amp; "(S:IDC)",J$7)</f>
        <v/>
      </c>
      <c r="K41" s="36" t="str">
        <f>RTD("ice.xl",,"?" &amp; $A41 &amp; "(S:IDC)",K$7)</f>
        <v/>
      </c>
      <c r="L41" s="36">
        <f>RTD("ice.xl",,"?" &amp; $A41 &amp; "(S:IDC)",L$7)</f>
        <v>3.8407300000000002</v>
      </c>
      <c r="M41" s="36">
        <f>RTD("ice.xl",,"?" &amp; $A41 &amp; "(S:IDC)",M$7)</f>
        <v>3.8207300000000002</v>
      </c>
      <c r="N41" s="53">
        <f>RTD("ice.xl",,"?" &amp; $A41 &amp; "(S:IDC)",N$7)</f>
        <v>44792.586469907408</v>
      </c>
      <c r="O41" s="31" t="str">
        <f>RTD("ice.xl",,"?" &amp; $A41 &amp; "(S:IDC)",O$7)</f>
        <v/>
      </c>
      <c r="P41" s="31" t="str">
        <f>RTD("ice.xl",,"?" &amp; $A41 &amp; "(S:IDC)",P$7)</f>
        <v/>
      </c>
      <c r="Q41" s="31" t="str">
        <f>RTD("ice.xl",,"?" &amp; $A41 &amp; "(S:IDC)",Q$7)</f>
        <v>BAKERSFIELD CALIF CITY SCH DIST</v>
      </c>
    </row>
    <row r="42" spans="1:17" x14ac:dyDescent="0.35">
      <c r="A42" s="40" t="s">
        <v>78</v>
      </c>
      <c r="B42" s="31" t="str">
        <f>RTD("ice.xl",,"?" &amp; $A42 &amp; "(S:IDC)",B$7)</f>
        <v/>
      </c>
      <c r="C42" s="32" t="str">
        <f>RTD("ice.xl",,"?" &amp; $A42 &amp; "(S:IDC)",C$7)</f>
        <v/>
      </c>
      <c r="D42" s="33">
        <f>RTD("ice.xl",,"?" &amp; $A42 &amp; "(S:IDC)",D$7)</f>
        <v>55550</v>
      </c>
      <c r="E42" s="34">
        <f>RTD("ice.xl",,"?" &amp; $A42 &amp; "(S:IDC)",E$7)</f>
        <v>81.937989999999999</v>
      </c>
      <c r="F42" s="35">
        <f t="shared" si="1"/>
        <v>-0.65085000000000548</v>
      </c>
      <c r="G42" s="36">
        <f>RTD("ice.xl",,"?" &amp; $A42 &amp; "(S:IDC)",G$7)</f>
        <v>81.287139999999994</v>
      </c>
      <c r="H42" s="37">
        <f>RTD("ice.xl",,"?" &amp; $A42 &amp; "(S:IDC)",H$7)</f>
        <v>81.462654999999998</v>
      </c>
      <c r="I42" s="36">
        <f>RTD("ice.xl",,"?" &amp; $A42 &amp; "(S:IDC)",I$7)</f>
        <v>81.638170000000002</v>
      </c>
      <c r="J42" s="36" t="str">
        <f>RTD("ice.xl",,"?" &amp; $A42 &amp; "(S:IDC)",J$7)</f>
        <v/>
      </c>
      <c r="K42" s="36" t="str">
        <f>RTD("ice.xl",,"?" &amp; $A42 &amp; "(S:IDC)",K$7)</f>
        <v/>
      </c>
      <c r="L42" s="36">
        <f>RTD("ice.xl",,"?" &amp; $A42 &amp; "(S:IDC)",L$7)</f>
        <v>3.9725199999999998</v>
      </c>
      <c r="M42" s="36">
        <f>RTD("ice.xl",,"?" &amp; $A42 &amp; "(S:IDC)",M$7)</f>
        <v>3.9525199999999998</v>
      </c>
      <c r="N42" s="53">
        <f>RTD("ice.xl",,"?" &amp; $A42 &amp; "(S:IDC)",N$7)</f>
        <v>44792.585370370369</v>
      </c>
      <c r="O42" s="31" t="str">
        <f>RTD("ice.xl",,"?" &amp; $A42 &amp; "(S:IDC)",O$7)</f>
        <v/>
      </c>
      <c r="P42" s="31" t="str">
        <f>RTD("ice.xl",,"?" &amp; $A42 &amp; "(S:IDC)",P$7)</f>
        <v/>
      </c>
      <c r="Q42" s="31" t="str">
        <f>RTD("ice.xl",,"?" &amp; $A42 &amp; "(S:IDC)",Q$7)</f>
        <v>SAVANNA CALIF ELEM SCH DIST</v>
      </c>
    </row>
    <row r="43" spans="1:17" x14ac:dyDescent="0.35">
      <c r="A43" s="40" t="s">
        <v>79</v>
      </c>
      <c r="B43" s="31" t="str">
        <f>RTD("ice.xl",,"?" &amp; $A43 &amp; "(S:IDC)",B$7)</f>
        <v/>
      </c>
      <c r="C43" s="32">
        <f>RTD("ice.xl",,"?" &amp; $A43 &amp; "(S:IDC)",C$7)</f>
        <v>3</v>
      </c>
      <c r="D43" s="33">
        <f>RTD("ice.xl",,"?" &amp; $A43 &amp; "(S:IDC)",D$7)</f>
        <v>52110</v>
      </c>
      <c r="E43" s="34">
        <f>RTD("ice.xl",,"?" &amp; $A43 &amp; "(S:IDC)",E$7)</f>
        <v>87.469939999999994</v>
      </c>
      <c r="F43" s="35">
        <f t="shared" si="1"/>
        <v>-1.1267099999999886</v>
      </c>
      <c r="G43" s="36">
        <f>RTD("ice.xl",,"?" &amp; $A43 &amp; "(S:IDC)",G$7)</f>
        <v>86.343230000000005</v>
      </c>
      <c r="H43" s="37">
        <f>RTD("ice.xl",,"?" &amp; $A43 &amp; "(S:IDC)",H$7)</f>
        <v>86.468379999999996</v>
      </c>
      <c r="I43" s="36">
        <f>RTD("ice.xl",,"?" &amp; $A43 &amp; "(S:IDC)",I$7)</f>
        <v>86.593530000000001</v>
      </c>
      <c r="J43" s="36" t="str">
        <f>RTD("ice.xl",,"?" &amp; $A43 &amp; "(S:IDC)",J$7)</f>
        <v/>
      </c>
      <c r="K43" s="36" t="str">
        <f>RTD("ice.xl",,"?" &amp; $A43 &amp; "(S:IDC)",K$7)</f>
        <v/>
      </c>
      <c r="L43" s="36">
        <f>RTD("ice.xl",,"?" &amp; $A43 &amp; "(S:IDC)",L$7)</f>
        <v>3.9974699999999999</v>
      </c>
      <c r="M43" s="36">
        <f>RTD("ice.xl",,"?" &amp; $A43 &amp; "(S:IDC)",M$7)</f>
        <v>3.9774699999999998</v>
      </c>
      <c r="N43" s="53">
        <f>RTD("ice.xl",,"?" &amp; $A43 &amp; "(S:IDC)",N$7)</f>
        <v>44792.594247685185</v>
      </c>
      <c r="O43" s="31" t="str">
        <f>RTD("ice.xl",,"?" &amp; $A43 &amp; "(S:IDC)",O$7)</f>
        <v/>
      </c>
      <c r="P43" s="31" t="str">
        <f>RTD("ice.xl",,"?" &amp; $A43 &amp; "(S:IDC)",P$7)</f>
        <v/>
      </c>
      <c r="Q43" s="31" t="str">
        <f>RTD("ice.xl",,"?" &amp; $A43 &amp; "(S:IDC)",Q$7)</f>
        <v>KALAMAZOO MICH WTR REV</v>
      </c>
    </row>
    <row r="44" spans="1:17" x14ac:dyDescent="0.35">
      <c r="A44" s="40" t="s">
        <v>80</v>
      </c>
      <c r="B44" s="31" t="str">
        <f>RTD("ice.xl",,"?" &amp; $A44 &amp; "(S:IDC)",B$7)</f>
        <v/>
      </c>
      <c r="C44" s="32">
        <f>RTD("ice.xl",,"?" &amp; $A44 &amp; "(S:IDC)",C$7)</f>
        <v>2.87</v>
      </c>
      <c r="D44" s="33">
        <f>RTD("ice.xl",,"?" &amp; $A44 &amp; "(S:IDC)",D$7)</f>
        <v>50649</v>
      </c>
      <c r="E44" s="34">
        <f>RTD("ice.xl",,"?" &amp; $A44 &amp; "(S:IDC)",E$7)</f>
        <v>82.133020000000002</v>
      </c>
      <c r="F44" s="35">
        <f t="shared" si="1"/>
        <v>-0.90962000000000387</v>
      </c>
      <c r="G44" s="36">
        <f>RTD("ice.xl",,"?" &amp; $A44 &amp; "(S:IDC)",G$7)</f>
        <v>81.223399999999998</v>
      </c>
      <c r="H44" s="37">
        <f>RTD("ice.xl",,"?" &amp; $A44 &amp; "(S:IDC)",H$7)</f>
        <v>81.413544999999999</v>
      </c>
      <c r="I44" s="36">
        <f>RTD("ice.xl",,"?" &amp; $A44 &amp; "(S:IDC)",I$7)</f>
        <v>81.60369</v>
      </c>
      <c r="J44" s="36">
        <f>RTD("ice.xl",,"?" &amp; $A44 &amp; "(S:IDC)",J$7)</f>
        <v>116</v>
      </c>
      <c r="K44" s="36">
        <f>RTD("ice.xl",,"?" &amp; $A44 &amp; "(S:IDC)",K$7)</f>
        <v>112</v>
      </c>
      <c r="L44" s="36">
        <f>RTD("ice.xl",,"?" &amp; $A44 &amp; "(S:IDC)",L$7)</f>
        <v>4.6168199999999997</v>
      </c>
      <c r="M44" s="36">
        <f>RTD("ice.xl",,"?" &amp; $A44 &amp; "(S:IDC)",M$7)</f>
        <v>4.5768199999999997</v>
      </c>
      <c r="N44" s="53">
        <f>RTD("ice.xl",,"?" &amp; $A44 &amp; "(S:IDC)",N$7)</f>
        <v>44792.594467592593</v>
      </c>
      <c r="O44" s="31" t="str">
        <f>RTD("ice.xl",,"?" &amp; $A44 &amp; "(S:IDC)",O$7)</f>
        <v>912810TH1</v>
      </c>
      <c r="P44" s="31" t="str">
        <f>RTD("ice.xl",,"?" &amp; $A44 &amp; "(S:IDC)",P$7)</f>
        <v>20 Year</v>
      </c>
      <c r="Q44" s="31" t="str">
        <f>RTD("ice.xl",,"?" &amp; $A44 &amp; "(S:IDC)",Q$7)</f>
        <v>LEAVENWORTH CNTY KANS UNI SCH DIST NO 469 LANSING</v>
      </c>
    </row>
    <row r="45" spans="1:17" x14ac:dyDescent="0.35">
      <c r="A45" s="40" t="s">
        <v>81</v>
      </c>
      <c r="B45" s="31" t="str">
        <f>RTD("ice.xl",,"?" &amp; $A45 &amp; "(S:IDC)",B$7)</f>
        <v/>
      </c>
      <c r="C45" s="32">
        <f>RTD("ice.xl",,"?" &amp; $A45 &amp; "(S:IDC)",C$7)</f>
        <v>3.8290000000000002</v>
      </c>
      <c r="D45" s="33">
        <f>RTD("ice.xl",,"?" &amp; $A45 &amp; "(S:IDC)",D$7)</f>
        <v>53114</v>
      </c>
      <c r="E45" s="34">
        <f>RTD("ice.xl",,"?" &amp; $A45 &amp; "(S:IDC)",E$7)</f>
        <v>86.765559999999994</v>
      </c>
      <c r="F45" s="35">
        <f t="shared" si="1"/>
        <v>-0.94448999999998762</v>
      </c>
      <c r="G45" s="36">
        <f>RTD("ice.xl",,"?" &amp; $A45 &amp; "(S:IDC)",G$7)</f>
        <v>85.821070000000006</v>
      </c>
      <c r="H45" s="37">
        <f>RTD("ice.xl",,"?" &amp; $A45 &amp; "(S:IDC)",H$7)</f>
        <v>86.046599999999998</v>
      </c>
      <c r="I45" s="36">
        <f>RTD("ice.xl",,"?" &amp; $A45 &amp; "(S:IDC)",I$7)</f>
        <v>86.272130000000004</v>
      </c>
      <c r="J45" s="36">
        <f>RTD("ice.xl",,"?" &amp; $A45 &amp; "(S:IDC)",J$7)</f>
        <v>152</v>
      </c>
      <c r="K45" s="36">
        <f>RTD("ice.xl",,"?" &amp; $A45 &amp; "(S:IDC)",K$7)</f>
        <v>148</v>
      </c>
      <c r="L45" s="36">
        <f>RTD("ice.xl",,"?" &amp; $A45 &amp; "(S:IDC)",L$7)</f>
        <v>4.97126</v>
      </c>
      <c r="M45" s="36">
        <f>RTD("ice.xl",,"?" &amp; $A45 &amp; "(S:IDC)",M$7)</f>
        <v>4.93126</v>
      </c>
      <c r="N45" s="53">
        <f>RTD("ice.xl",,"?" &amp; $A45 &amp; "(S:IDC)",N$7)</f>
        <v>44792.59039351852</v>
      </c>
      <c r="O45" s="31" t="str">
        <f>RTD("ice.xl",,"?" &amp; $A45 &amp; "(S:IDC)",O$7)</f>
        <v>912810TH1</v>
      </c>
      <c r="P45" s="31" t="str">
        <f>RTD("ice.xl",,"?" &amp; $A45 &amp; "(S:IDC)",P$7)</f>
        <v>20 Year</v>
      </c>
      <c r="Q45" s="31" t="str">
        <f>RTD("ice.xl",,"?" &amp; $A45 &amp; "(S:IDC)",Q$7)</f>
        <v>ONTARIO CALIF PENSION OBLIG</v>
      </c>
    </row>
    <row r="46" spans="1:17" x14ac:dyDescent="0.35">
      <c r="A46" s="40" t="s">
        <v>82</v>
      </c>
      <c r="B46" s="31" t="str">
        <f>RTD("ice.xl",,"?" &amp; $A46 &amp; "(S:IDC)",B$7)</f>
        <v/>
      </c>
      <c r="C46" s="32">
        <f>RTD("ice.xl",,"?" &amp; $A46 &amp; "(S:IDC)",C$7)</f>
        <v>3.75</v>
      </c>
      <c r="D46" s="33">
        <f>RTD("ice.xl",,"?" &amp; $A46 &amp; "(S:IDC)",D$7)</f>
        <v>48380</v>
      </c>
      <c r="E46" s="34">
        <f>RTD("ice.xl",,"?" &amp; $A46 &amp; "(S:IDC)",E$7)</f>
        <v>92.853179999999995</v>
      </c>
      <c r="F46" s="35">
        <f t="shared" si="1"/>
        <v>-0.66035999999999717</v>
      </c>
      <c r="G46" s="36">
        <f>RTD("ice.xl",,"?" &amp; $A46 &amp; "(S:IDC)",G$7)</f>
        <v>92.192819999999998</v>
      </c>
      <c r="H46" s="37">
        <f>RTD("ice.xl",,"?" &amp; $A46 &amp; "(S:IDC)",H$7)</f>
        <v>92.328495000000004</v>
      </c>
      <c r="I46" s="36">
        <f>RTD("ice.xl",,"?" &amp; $A46 &amp; "(S:IDC)",I$7)</f>
        <v>92.464169999999996</v>
      </c>
      <c r="J46" s="36">
        <f>RTD("ice.xl",,"?" &amp; $A46 &amp; "(S:IDC)",J$7)</f>
        <v>187</v>
      </c>
      <c r="K46" s="36">
        <f>RTD("ice.xl",,"?" &amp; $A46 &amp; "(S:IDC)",K$7)</f>
        <v>183</v>
      </c>
      <c r="L46" s="36">
        <f>RTD("ice.xl",,"?" &amp; $A46 &amp; "(S:IDC)",L$7)</f>
        <v>4.84856</v>
      </c>
      <c r="M46" s="36">
        <f>RTD("ice.xl",,"?" &amp; $A46 &amp; "(S:IDC)",M$7)</f>
        <v>4.8085599999999999</v>
      </c>
      <c r="N46" s="53">
        <f>RTD("ice.xl",,"?" &amp; $A46 &amp; "(S:IDC)",N$7)</f>
        <v>44792.590300925927</v>
      </c>
      <c r="O46" s="31" t="str">
        <f>RTD("ice.xl",,"?" &amp; $A46 &amp; "(S:IDC)",O$7)</f>
        <v>91282CFF3</v>
      </c>
      <c r="P46" s="31" t="str">
        <f>RTD("ice.xl",,"?" &amp; $A46 &amp; "(S:IDC)",P$7)</f>
        <v>10 Year</v>
      </c>
      <c r="Q46" s="31" t="str">
        <f>RTD("ice.xl",,"?" &amp; $A46 &amp; "(S:IDC)",Q$7)</f>
        <v>ILLINOIS ST SALES TAX REV</v>
      </c>
    </row>
    <row r="47" spans="1:17" x14ac:dyDescent="0.35">
      <c r="A47" s="40" t="s">
        <v>81</v>
      </c>
      <c r="B47" s="31" t="str">
        <f>RTD("ice.xl",,"?" &amp; $A47 &amp; "(S:IDC)",B$7)</f>
        <v/>
      </c>
      <c r="C47" s="32">
        <f>RTD("ice.xl",,"?" &amp; $A47 &amp; "(S:IDC)",C$7)</f>
        <v>3.8290000000000002</v>
      </c>
      <c r="D47" s="33">
        <f>RTD("ice.xl",,"?" &amp; $A47 &amp; "(S:IDC)",D$7)</f>
        <v>53114</v>
      </c>
      <c r="E47" s="34">
        <f>RTD("ice.xl",,"?" &amp; $A47 &amp; "(S:IDC)",E$7)</f>
        <v>86.765559999999994</v>
      </c>
      <c r="F47" s="35">
        <f t="shared" si="1"/>
        <v>-0.94448999999998762</v>
      </c>
      <c r="G47" s="36">
        <f>RTD("ice.xl",,"?" &amp; $A47 &amp; "(S:IDC)",G$7)</f>
        <v>85.821070000000006</v>
      </c>
      <c r="H47" s="37">
        <f>RTD("ice.xl",,"?" &amp; $A47 &amp; "(S:IDC)",H$7)</f>
        <v>86.046599999999998</v>
      </c>
      <c r="I47" s="36">
        <f>RTD("ice.xl",,"?" &amp; $A47 &amp; "(S:IDC)",I$7)</f>
        <v>86.272130000000004</v>
      </c>
      <c r="J47" s="36">
        <f>RTD("ice.xl",,"?" &amp; $A47 &amp; "(S:IDC)",J$7)</f>
        <v>152</v>
      </c>
      <c r="K47" s="36">
        <f>RTD("ice.xl",,"?" &amp; $A47 &amp; "(S:IDC)",K$7)</f>
        <v>148</v>
      </c>
      <c r="L47" s="36">
        <f>RTD("ice.xl",,"?" &amp; $A47 &amp; "(S:IDC)",L$7)</f>
        <v>4.97126</v>
      </c>
      <c r="M47" s="36">
        <f>RTD("ice.xl",,"?" &amp; $A47 &amp; "(S:IDC)",M$7)</f>
        <v>4.93126</v>
      </c>
      <c r="N47" s="53">
        <f>RTD("ice.xl",,"?" &amp; $A47 &amp; "(S:IDC)",N$7)</f>
        <v>44792.59039351852</v>
      </c>
      <c r="O47" s="31" t="str">
        <f>RTD("ice.xl",,"?" &amp; $A47 &amp; "(S:IDC)",O$7)</f>
        <v>912810TH1</v>
      </c>
      <c r="P47" s="31" t="str">
        <f>RTD("ice.xl",,"?" &amp; $A47 &amp; "(S:IDC)",P$7)</f>
        <v>20 Year</v>
      </c>
      <c r="Q47" s="31" t="str">
        <f>RTD("ice.xl",,"?" &amp; $A47 &amp; "(S:IDC)",Q$7)</f>
        <v>ONTARIO CALIF PENSION OBLIG</v>
      </c>
    </row>
    <row r="48" spans="1:17" x14ac:dyDescent="0.35">
      <c r="A48" s="40" t="s">
        <v>83</v>
      </c>
      <c r="B48" s="31" t="str">
        <f>RTD("ice.xl",,"?" &amp; $A48 &amp; "(S:IDC)",B$7)</f>
        <v/>
      </c>
      <c r="C48" s="32">
        <f>RTD("ice.xl",,"?" &amp; $A48 &amp; "(S:IDC)",C$7)</f>
        <v>2.4</v>
      </c>
      <c r="D48" s="33">
        <f>RTD("ice.xl",,"?" &amp; $A48 &amp; "(S:IDC)",D$7)</f>
        <v>48976</v>
      </c>
      <c r="E48" s="34">
        <f>RTD("ice.xl",,"?" &amp; $A48 &amp; "(S:IDC)",E$7)</f>
        <v>86.131950000000003</v>
      </c>
      <c r="F48" s="35">
        <f t="shared" si="1"/>
        <v>-0.83023000000000025</v>
      </c>
      <c r="G48" s="36">
        <f>RTD("ice.xl",,"?" &amp; $A48 &amp; "(S:IDC)",G$7)</f>
        <v>85.301720000000003</v>
      </c>
      <c r="H48" s="37">
        <f>RTD("ice.xl",,"?" &amp; $A48 &amp; "(S:IDC)",H$7)</f>
        <v>85.468140000000005</v>
      </c>
      <c r="I48" s="36">
        <f>RTD("ice.xl",,"?" &amp; $A48 &amp; "(S:IDC)",I$7)</f>
        <v>85.634559999999993</v>
      </c>
      <c r="J48" s="36">
        <f>RTD("ice.xl",,"?" &amp; $A48 &amp; "(S:IDC)",J$7)</f>
        <v>104</v>
      </c>
      <c r="K48" s="36">
        <f>RTD("ice.xl",,"?" &amp; $A48 &amp; "(S:IDC)",K$7)</f>
        <v>100</v>
      </c>
      <c r="L48" s="36">
        <f>RTD("ice.xl",,"?" &amp; $A48 &amp; "(S:IDC)",L$7)</f>
        <v>4.0150100000000002</v>
      </c>
      <c r="M48" s="36">
        <f>RTD("ice.xl",,"?" &amp; $A48 &amp; "(S:IDC)",M$7)</f>
        <v>3.9750100000000002</v>
      </c>
      <c r="N48" s="53">
        <f>RTD("ice.xl",,"?" &amp; $A48 &amp; "(S:IDC)",N$7)</f>
        <v>44792.594768518517</v>
      </c>
      <c r="O48" s="31" t="str">
        <f>RTD("ice.xl",,"?" &amp; $A48 &amp; "(S:IDC)",O$7)</f>
        <v>91282CFF3</v>
      </c>
      <c r="P48" s="31" t="str">
        <f>RTD("ice.xl",,"?" &amp; $A48 &amp; "(S:IDC)",P$7)</f>
        <v>10 Year</v>
      </c>
      <c r="Q48" s="31" t="str">
        <f>RTD("ice.xl",,"?" &amp; $A48 &amp; "(S:IDC)",Q$7)</f>
        <v>ST PAUL MINN PORT AUTH</v>
      </c>
    </row>
    <row r="49" spans="1:17" x14ac:dyDescent="0.35">
      <c r="A49" s="40" t="s">
        <v>84</v>
      </c>
      <c r="B49" s="31" t="str">
        <f>RTD("ice.xl",,"?" &amp; $A49 &amp; "(S:IDC)",B$7)</f>
        <v/>
      </c>
      <c r="C49" s="32">
        <f>RTD("ice.xl",,"?" &amp; $A49 &amp; "(S:IDC)",C$7)</f>
        <v>2.7</v>
      </c>
      <c r="D49" s="33">
        <f>RTD("ice.xl",,"?" &amp; $A49 &amp; "(S:IDC)",D$7)</f>
        <v>49919</v>
      </c>
      <c r="E49" s="34">
        <f>RTD("ice.xl",,"?" &amp; $A49 &amp; "(S:IDC)",E$7)</f>
        <v>83.895039999999995</v>
      </c>
      <c r="F49" s="35">
        <f t="shared" si="1"/>
        <v>-0.88940999999999804</v>
      </c>
      <c r="G49" s="36">
        <f>RTD("ice.xl",,"?" &amp; $A49 &amp; "(S:IDC)",G$7)</f>
        <v>83.005629999999996</v>
      </c>
      <c r="H49" s="37">
        <f>RTD("ice.xl",,"?" &amp; $A49 &amp; "(S:IDC)",H$7)</f>
        <v>83.182169999999999</v>
      </c>
      <c r="I49" s="36">
        <f>RTD("ice.xl",,"?" &amp; $A49 &amp; "(S:IDC)",I$7)</f>
        <v>83.358710000000002</v>
      </c>
      <c r="J49" s="36">
        <f>RTD("ice.xl",,"?" &amp; $A49 &amp; "(S:IDC)",J$7)</f>
        <v>145</v>
      </c>
      <c r="K49" s="36">
        <f>RTD("ice.xl",,"?" &amp; $A49 &amp; "(S:IDC)",K$7)</f>
        <v>141</v>
      </c>
      <c r="L49" s="36">
        <f>RTD("ice.xl",,"?" &amp; $A49 &amp; "(S:IDC)",L$7)</f>
        <v>4.4290500000000002</v>
      </c>
      <c r="M49" s="36">
        <f>RTD("ice.xl",,"?" &amp; $A49 &amp; "(S:IDC)",M$7)</f>
        <v>4.3890500000000001</v>
      </c>
      <c r="N49" s="53">
        <f>RTD("ice.xl",,"?" &amp; $A49 &amp; "(S:IDC)",N$7)</f>
        <v>44792.59480324074</v>
      </c>
      <c r="O49" s="31" t="str">
        <f>RTD("ice.xl",,"?" &amp; $A49 &amp; "(S:IDC)",O$7)</f>
        <v>91282CFF3</v>
      </c>
      <c r="P49" s="31" t="str">
        <f>RTD("ice.xl",,"?" &amp; $A49 &amp; "(S:IDC)",P$7)</f>
        <v>10 Year</v>
      </c>
      <c r="Q49" s="31" t="str">
        <f>RTD("ice.xl",,"?" &amp; $A49 &amp; "(S:IDC)",Q$7)</f>
        <v>DALEVILLE ALA WTR WKS &amp; SWR BRD WTR &amp; SWR REV</v>
      </c>
    </row>
    <row r="50" spans="1:17" x14ac:dyDescent="0.35">
      <c r="A50" s="40" t="s">
        <v>117</v>
      </c>
      <c r="B50" s="31" t="str">
        <f>RTD("ice.xl",,"?" &amp; $A50 &amp; "(S:IDC)",B$7)</f>
        <v/>
      </c>
      <c r="C50" s="41" t="str">
        <f>RTD("ice.xl",,"?" &amp; $A50 &amp; "(S:IDC)",C$7)</f>
        <v/>
      </c>
      <c r="D50" s="33">
        <f>RTD("ice.xl",,"?" &amp; $A50 &amp; "(S:IDC)",D$7)</f>
        <v>57497</v>
      </c>
      <c r="E50" s="34">
        <f>RTD("ice.xl",,"?" &amp; $A50 &amp; "(S:IDC)",E$7)</f>
        <v>12.669499999999999</v>
      </c>
      <c r="F50" s="35">
        <f t="shared" si="1"/>
        <v>-0.29337999999999909</v>
      </c>
      <c r="G50" s="36">
        <f>RTD("ice.xl",,"?" &amp; $A50 &amp; "(S:IDC)",G$7)</f>
        <v>12.37612</v>
      </c>
      <c r="H50" s="37">
        <f>RTD("ice.xl",,"?" &amp; $A50 &amp; "(S:IDC)",H$7)</f>
        <v>12.41802</v>
      </c>
      <c r="I50" s="36">
        <f>RTD("ice.xl",,"?" &amp; $A50 &amp; "(S:IDC)",I$7)</f>
        <v>12.45992</v>
      </c>
      <c r="J50" s="36" t="str">
        <f>RTD("ice.xl",,"?" &amp; $A50 &amp; "(S:IDC)",J$7)</f>
        <v/>
      </c>
      <c r="K50" s="36" t="str">
        <f>RTD("ice.xl",,"?" &amp; $A50 &amp; "(S:IDC)",K$7)</f>
        <v/>
      </c>
      <c r="L50" s="36">
        <f>RTD("ice.xl",,"?" &amp; $A50 &amp; "(S:IDC)",L$7)</f>
        <v>6.1</v>
      </c>
      <c r="M50" s="36">
        <f>RTD("ice.xl",,"?" &amp; $A50 &amp; "(S:IDC)",M$7)</f>
        <v>6.08</v>
      </c>
      <c r="N50" s="53">
        <f>RTD("ice.xl",,"?" &amp; $A50 &amp; "(S:IDC)",N$7)</f>
        <v>44792.577013888891</v>
      </c>
      <c r="O50" s="31" t="str">
        <f>RTD("ice.xl",,"?" &amp; $A50 &amp; "(S:IDC)",O$7)</f>
        <v/>
      </c>
      <c r="P50" s="31" t="str">
        <f>RTD("ice.xl",,"?" &amp; $A50 &amp; "(S:IDC)",P$7)</f>
        <v/>
      </c>
      <c r="Q50" s="31" t="str">
        <f>RTD("ice.xl",,"?" &amp; $A50 &amp; "(S:IDC)",Q$7)</f>
        <v>BUCKEYE OHIO TOB SETTLEMENT FING AUTH</v>
      </c>
    </row>
    <row r="51" spans="1:17" x14ac:dyDescent="0.35">
      <c r="A51" s="40" t="s">
        <v>119</v>
      </c>
      <c r="B51" s="31" t="str">
        <f>RTD("ice.xl",,"?" &amp; $A51 &amp; "(S:IDC)",B$7)</f>
        <v/>
      </c>
      <c r="C51" s="41" t="str">
        <f>RTD("ice.xl",,"?" &amp; $A51 &amp; "(S:IDC)",C$7)</f>
        <v/>
      </c>
      <c r="D51" s="33">
        <f>RTD("ice.xl",,"?" &amp; $A51 &amp; "(S:IDC)",D$7)</f>
        <v>56766</v>
      </c>
      <c r="E51" s="34">
        <f>RTD("ice.xl",,"?" &amp; $A51 &amp; "(S:IDC)",E$7)</f>
        <v>18.560040000000001</v>
      </c>
      <c r="F51" s="35">
        <f t="shared" si="1"/>
        <v>-2.575000000000216E-2</v>
      </c>
      <c r="G51" s="36">
        <f>RTD("ice.xl",,"?" &amp; $A51 &amp; "(S:IDC)",G$7)</f>
        <v>18.534289999999999</v>
      </c>
      <c r="H51" s="37">
        <f>RTD("ice.xl",,"?" &amp; $A51 &amp; "(S:IDC)",H$7)</f>
        <v>18.548369999999998</v>
      </c>
      <c r="I51" s="36">
        <f>RTD("ice.xl",,"?" &amp; $A51 &amp; "(S:IDC)",I$7)</f>
        <v>18.562449999999998</v>
      </c>
      <c r="J51" s="36" t="str">
        <f>RTD("ice.xl",,"?" &amp; $A51 &amp; "(S:IDC)",J$7)</f>
        <v/>
      </c>
      <c r="K51" s="36" t="str">
        <f>RTD("ice.xl",,"?" &amp; $A51 &amp; "(S:IDC)",K$7)</f>
        <v/>
      </c>
      <c r="L51" s="36">
        <f>RTD("ice.xl",,"?" &amp; $A51 &amp; "(S:IDC)",L$7)</f>
        <v>4.76</v>
      </c>
      <c r="M51" s="36">
        <f>RTD("ice.xl",,"?" &amp; $A51 &amp; "(S:IDC)",M$7)</f>
        <v>4.74</v>
      </c>
      <c r="N51" s="53">
        <f>RTD("ice.xl",,"?" &amp; $A51 &amp; "(S:IDC)",N$7)</f>
        <v>44792.576099537036</v>
      </c>
      <c r="O51" s="31" t="str">
        <f>RTD("ice.xl",,"?" &amp; $A51 &amp; "(S:IDC)",O$7)</f>
        <v/>
      </c>
      <c r="P51" s="31" t="str">
        <f>RTD("ice.xl",,"?" &amp; $A51 &amp; "(S:IDC)",P$7)</f>
        <v/>
      </c>
      <c r="Q51" s="31" t="str">
        <f>RTD("ice.xl",,"?" &amp; $A51 &amp; "(S:IDC)",Q$7)</f>
        <v>CALIFORNIA CNTY CALIF TOB SECURITIZATION AGY TOB SETTLEMENT REV</v>
      </c>
    </row>
    <row r="52" spans="1:17" x14ac:dyDescent="0.35">
      <c r="A52" s="40" t="s">
        <v>129</v>
      </c>
      <c r="B52" s="31" t="str">
        <f>RTD("ice.xl",,"?" &amp; $A52 &amp; "(S:IDC)",B$7)</f>
        <v/>
      </c>
      <c r="C52" s="41">
        <f>RTD("ice.xl",,"?" &amp; $A52 &amp; "(S:IDC)",C$7)</f>
        <v>5</v>
      </c>
      <c r="D52" s="33">
        <f>RTD("ice.xl",,"?" &amp; $A52 &amp; "(S:IDC)",D$7)</f>
        <v>53479</v>
      </c>
      <c r="E52" s="34">
        <f>RTD("ice.xl",,"?" &amp; $A52 &amp; "(S:IDC)",E$7)</f>
        <v>123.57692</v>
      </c>
      <c r="F52" s="35">
        <f t="shared" si="1"/>
        <v>-0.8128200000000021</v>
      </c>
      <c r="G52" s="36">
        <f>RTD("ice.xl",,"?" &amp; $A52 &amp; "(S:IDC)",G$7)</f>
        <v>122.7641</v>
      </c>
      <c r="H52" s="37">
        <f>RTD("ice.xl",,"?" &amp; $A52 &amp; "(S:IDC)",H$7)</f>
        <v>122.94726</v>
      </c>
      <c r="I52" s="36">
        <f>RTD("ice.xl",,"?" &amp; $A52 &amp; "(S:IDC)",I$7)</f>
        <v>123.13042</v>
      </c>
      <c r="J52" s="36" t="str">
        <f>RTD("ice.xl",,"?" &amp; $A52 &amp; "(S:IDC)",J$7)</f>
        <v/>
      </c>
      <c r="K52" s="36" t="str">
        <f>RTD("ice.xl",,"?" &amp; $A52 &amp; "(S:IDC)",K$7)</f>
        <v/>
      </c>
      <c r="L52" s="36">
        <f>RTD("ice.xl",,"?" &amp; $A52 &amp; "(S:IDC)",L$7)</f>
        <v>3.5707800000000001</v>
      </c>
      <c r="M52" s="36">
        <f>RTD("ice.xl",,"?" &amp; $A52 &amp; "(S:IDC)",M$7)</f>
        <v>3.55078</v>
      </c>
      <c r="N52" s="53">
        <f>RTD("ice.xl",,"?" &amp; $A52 &amp; "(S:IDC)",N$7)</f>
        <v>44792.57576388889</v>
      </c>
      <c r="O52" s="31" t="str">
        <f>RTD("ice.xl",,"?" &amp; $A52 &amp; "(S:IDC)",O$7)</f>
        <v/>
      </c>
      <c r="P52" s="31" t="str">
        <f>RTD("ice.xl",,"?" &amp; $A52 &amp; "(S:IDC)",P$7)</f>
        <v/>
      </c>
      <c r="Q52" s="31" t="str">
        <f>RTD("ice.xl",,"?" &amp; $A52 &amp; "(S:IDC)",Q$7)</f>
        <v>CALIFORNIA EDL FACS AUTH REV</v>
      </c>
    </row>
    <row r="53" spans="1:17" x14ac:dyDescent="0.35">
      <c r="A53" s="40" t="s">
        <v>153</v>
      </c>
      <c r="B53" s="31" t="str">
        <f>RTD("ice.xl",,"?" &amp; $A53 &amp; "(S:IDC)",B$7)</f>
        <v>CNP</v>
      </c>
      <c r="C53" s="41">
        <f>RTD("ice.xl",,"?" &amp; $A53 &amp; "(S:IDC)",C$7)</f>
        <v>3.55</v>
      </c>
      <c r="D53" s="33">
        <f>RTD("ice.xl",,"?" &amp; $A53 &amp; "(S:IDC)",D$7)</f>
        <v>52079</v>
      </c>
      <c r="E53" s="34">
        <f>RTD("ice.xl",,"?" &amp; $A53 &amp; "(S:IDC)",E$7)</f>
        <v>88.080921000000004</v>
      </c>
      <c r="F53" s="35">
        <f t="shared" si="1"/>
        <v>-1.2931640000000044</v>
      </c>
      <c r="G53" s="36">
        <f>RTD("ice.xl",,"?" &amp; $A53 &amp; "(S:IDC)",G$7)</f>
        <v>86.787756999999999</v>
      </c>
      <c r="H53" s="37">
        <f>RTD("ice.xl",,"?" &amp; $A53 &amp; "(S:IDC)",H$7)</f>
        <v>87.166103500000006</v>
      </c>
      <c r="I53" s="36">
        <f>RTD("ice.xl",,"?" &amp; $A53 &amp; "(S:IDC)",I$7)</f>
        <v>87.544449999999998</v>
      </c>
      <c r="J53" s="36">
        <f>RTD("ice.xl",,"?" &amp; $A53 &amp; "(S:IDC)",J$7)</f>
        <v>111.10850000000001</v>
      </c>
      <c r="K53" s="36">
        <f>RTD("ice.xl",,"?" &amp; $A53 &amp; "(S:IDC)",K$7)</f>
        <v>104.7685</v>
      </c>
      <c r="L53" s="36">
        <f>RTD("ice.xl",,"?" &amp; $A53 &amp; "(S:IDC)",L$7)</f>
        <v>4.5663257000000002</v>
      </c>
      <c r="M53" s="36">
        <f>RTD("ice.xl",,"?" &amp; $A53 &amp; "(S:IDC)",M$7)</f>
        <v>4.5029256999999996</v>
      </c>
      <c r="N53" s="53">
        <f>RTD("ice.xl",,"?" &amp; $A53 &amp; "(S:IDC)",N$7)</f>
        <v>44792.598321759258</v>
      </c>
      <c r="O53" s="31" t="str">
        <f>RTD("ice.xl",,"?" &amp; $A53 &amp; "(S:IDC)",O$7)</f>
        <v>912810TH1</v>
      </c>
      <c r="P53" s="31" t="str">
        <f>RTD("ice.xl",,"?" &amp; $A53 &amp; "(S:IDC)",P$7)</f>
        <v>20 Years</v>
      </c>
      <c r="Q53" s="31" t="str">
        <f>RTD("ice.xl",,"?" &amp; $A53 &amp; "(S:IDC)",Q$7)</f>
        <v>CENTERPOINT ENERGY HOUSTON ELECTRIC LLC</v>
      </c>
    </row>
    <row r="54" spans="1:17" x14ac:dyDescent="0.35">
      <c r="A54" s="40" t="s">
        <v>118</v>
      </c>
      <c r="B54" s="31" t="str">
        <f>RTD("ice.xl",,"?" &amp; $A54 &amp; "(S:IDC)",B$7)</f>
        <v/>
      </c>
      <c r="C54" s="41" t="str">
        <f>RTD("ice.xl",,"?" &amp; $A54 &amp; "(S:IDC)",C$7)</f>
        <v/>
      </c>
      <c r="D54" s="33">
        <f>RTD("ice.xl",,"?" &amp; $A54 &amp; "(S:IDC)",D$7)</f>
        <v>57480</v>
      </c>
      <c r="E54" s="34">
        <f>RTD("ice.xl",,"?" &amp; $A54 &amp; "(S:IDC)",E$7)</f>
        <v>5.0845700000000003</v>
      </c>
      <c r="F54" s="35">
        <f t="shared" si="1"/>
        <v>-3.2510000000000261E-2</v>
      </c>
      <c r="G54" s="36">
        <f>RTD("ice.xl",,"?" &amp; $A54 &amp; "(S:IDC)",G$7)</f>
        <v>5.05206</v>
      </c>
      <c r="H54" s="37">
        <f>RTD("ice.xl",,"?" &amp; $A54 &amp; "(S:IDC)",H$7)</f>
        <v>5.0689200000000003</v>
      </c>
      <c r="I54" s="36">
        <f>RTD("ice.xl",,"?" &amp; $A54 &amp; "(S:IDC)",I$7)</f>
        <v>5.0857799999999997</v>
      </c>
      <c r="J54" s="36" t="str">
        <f>RTD("ice.xl",,"?" &amp; $A54 &amp; "(S:IDC)",J$7)</f>
        <v/>
      </c>
      <c r="K54" s="36" t="str">
        <f>RTD("ice.xl",,"?" &amp; $A54 &amp; "(S:IDC)",K$7)</f>
        <v/>
      </c>
      <c r="L54" s="36">
        <f>RTD("ice.xl",,"?" &amp; $A54 &amp; "(S:IDC)",L$7)</f>
        <v>8.7839299999999998</v>
      </c>
      <c r="M54" s="36">
        <f>RTD("ice.xl",,"?" &amp; $A54 &amp; "(S:IDC)",M$7)</f>
        <v>8.7639300000000002</v>
      </c>
      <c r="N54" s="53">
        <f>RTD("ice.xl",,"?" &amp; $A54 &amp; "(S:IDC)",N$7)</f>
        <v>44792.57608796296</v>
      </c>
      <c r="O54" s="31" t="str">
        <f>RTD("ice.xl",,"?" &amp; $A54 &amp; "(S:IDC)",O$7)</f>
        <v/>
      </c>
      <c r="P54" s="31" t="str">
        <f>RTD("ice.xl",,"?" &amp; $A54 &amp; "(S:IDC)",P$7)</f>
        <v/>
      </c>
      <c r="Q54" s="31" t="str">
        <f>RTD("ice.xl",,"?" &amp; $A54 &amp; "(S:IDC)",Q$7)</f>
        <v>CHILDRENS TR FD P R TOB SETTLEMENT REV</v>
      </c>
    </row>
    <row r="55" spans="1:17" x14ac:dyDescent="0.35">
      <c r="A55" s="40" t="s">
        <v>157</v>
      </c>
      <c r="B55" s="31" t="str">
        <f>RTD("ice.xl",,"?" &amp; $A55 &amp; "(S:IDC)",B$7)</f>
        <v>GLW</v>
      </c>
      <c r="C55" s="41">
        <f>RTD("ice.xl",,"?" &amp; $A55 &amp; "(S:IDC)",C$7)</f>
        <v>4.75</v>
      </c>
      <c r="D55" s="33">
        <f>RTD("ice.xl",,"?" &amp; $A55 &amp; "(S:IDC)",D$7)</f>
        <v>51940</v>
      </c>
      <c r="E55" s="34">
        <f>RTD("ice.xl",,"?" &amp; $A55 &amp; "(S:IDC)",E$7)</f>
        <v>96.149753000000004</v>
      </c>
      <c r="F55" s="35">
        <f t="shared" si="1"/>
        <v>-1.0715310000000073</v>
      </c>
      <c r="G55" s="36">
        <f>RTD("ice.xl",,"?" &amp; $A55 &amp; "(S:IDC)",G$7)</f>
        <v>95.078221999999997</v>
      </c>
      <c r="H55" s="37">
        <f>RTD("ice.xl",,"?" &amp; $A55 &amp; "(S:IDC)",H$7)</f>
        <v>95.404437000000001</v>
      </c>
      <c r="I55" s="36">
        <f>RTD("ice.xl",,"?" &amp; $A55 &amp; "(S:IDC)",I$7)</f>
        <v>95.730652000000006</v>
      </c>
      <c r="J55" s="36">
        <f>RTD("ice.xl",,"?" &amp; $A55 &amp; "(S:IDC)",J$7)</f>
        <v>169.79230000000001</v>
      </c>
      <c r="K55" s="36">
        <f>RTD("ice.xl",,"?" &amp; $A55 &amp; "(S:IDC)",K$7)</f>
        <v>164.3023</v>
      </c>
      <c r="L55" s="36">
        <f>RTD("ice.xl",,"?" &amp; $A55 &amp; "(S:IDC)",L$7)</f>
        <v>5.1520448999999999</v>
      </c>
      <c r="M55" s="36">
        <f>RTD("ice.xl",,"?" &amp; $A55 &amp; "(S:IDC)",M$7)</f>
        <v>5.0971449</v>
      </c>
      <c r="N55" s="53">
        <f>RTD("ice.xl",,"?" &amp; $A55 &amp; "(S:IDC)",N$7)</f>
        <v>44792.597754629627</v>
      </c>
      <c r="O55" s="31" t="str">
        <f>RTD("ice.xl",,"?" &amp; $A55 &amp; "(S:IDC)",O$7)</f>
        <v>912810TH1</v>
      </c>
      <c r="P55" s="31" t="str">
        <f>RTD("ice.xl",,"?" &amp; $A55 &amp; "(S:IDC)",P$7)</f>
        <v>20 Years</v>
      </c>
      <c r="Q55" s="31" t="str">
        <f>RTD("ice.xl",,"?" &amp; $A55 &amp; "(S:IDC)",Q$7)</f>
        <v>CORNING INCORPORATED</v>
      </c>
    </row>
    <row r="56" spans="1:17" x14ac:dyDescent="0.35">
      <c r="A56" s="40" t="s">
        <v>155</v>
      </c>
      <c r="B56" s="31" t="str">
        <f>RTD("ice.xl",,"?" &amp; $A56 &amp; "(S:IDC)",B$7)</f>
        <v>DTE</v>
      </c>
      <c r="C56" s="41">
        <f>RTD("ice.xl",,"?" &amp; $A56 &amp; "(S:IDC)",C$7)</f>
        <v>3.95</v>
      </c>
      <c r="D56" s="33">
        <f>RTD("ice.xl",,"?" &amp; $A56 &amp; "(S:IDC)",D$7)</f>
        <v>52032</v>
      </c>
      <c r="E56" s="34">
        <f>RTD("ice.xl",,"?" &amp; $A56 &amp; "(S:IDC)",E$7)</f>
        <v>87.216753999999995</v>
      </c>
      <c r="F56" s="35">
        <f t="shared" si="1"/>
        <v>-1.0203519999999884</v>
      </c>
      <c r="G56" s="36">
        <f>RTD("ice.xl",,"?" &amp; $A56 &amp; "(S:IDC)",G$7)</f>
        <v>86.196402000000006</v>
      </c>
      <c r="H56" s="37">
        <f>RTD("ice.xl",,"?" &amp; $A56 &amp; "(S:IDC)",H$7)</f>
        <v>86.621708999999996</v>
      </c>
      <c r="I56" s="36">
        <f>RTD("ice.xl",,"?" &amp; $A56 &amp; "(S:IDC)",I$7)</f>
        <v>87.047015999999999</v>
      </c>
      <c r="J56" s="36">
        <f>RTD("ice.xl",,"?" &amp; $A56 &amp; "(S:IDC)",J$7)</f>
        <v>160.6985</v>
      </c>
      <c r="K56" s="36">
        <f>RTD("ice.xl",,"?" &amp; $A56 &amp; "(S:IDC)",K$7)</f>
        <v>153.1985</v>
      </c>
      <c r="L56" s="36">
        <f>RTD("ice.xl",,"?" &amp; $A56 &amp; "(S:IDC)",L$7)</f>
        <v>5.0611063600000001</v>
      </c>
      <c r="M56" s="36">
        <f>RTD("ice.xl",,"?" &amp; $A56 &amp; "(S:IDC)",M$7)</f>
        <v>4.98610636</v>
      </c>
      <c r="N56" s="53">
        <f>RTD("ice.xl",,"?" &amp; $A56 &amp; "(S:IDC)",N$7)</f>
        <v>44792.597662037035</v>
      </c>
      <c r="O56" s="31" t="str">
        <f>RTD("ice.xl",,"?" &amp; $A56 &amp; "(S:IDC)",O$7)</f>
        <v>912810TH1</v>
      </c>
      <c r="P56" s="31" t="str">
        <f>RTD("ice.xl",,"?" &amp; $A56 &amp; "(S:IDC)",P$7)</f>
        <v>20 Years</v>
      </c>
      <c r="Q56" s="31" t="str">
        <f>RTD("ice.xl",,"?" &amp; $A56 &amp; "(S:IDC)",Q$7)</f>
        <v>DTE ENERGY COMPANY</v>
      </c>
    </row>
    <row r="57" spans="1:17" x14ac:dyDescent="0.35">
      <c r="A57" s="40" t="s">
        <v>123</v>
      </c>
      <c r="B57" s="31" t="str">
        <f>RTD("ice.xl",,"?" &amp; $A57 &amp; "(S:IDC)",B$7)</f>
        <v/>
      </c>
      <c r="C57" s="41">
        <f>RTD("ice.xl",,"?" &amp; $A57 &amp; "(S:IDC)",C$7)</f>
        <v>5</v>
      </c>
      <c r="D57" s="33">
        <f>RTD("ice.xl",,"?" &amp; $A57 &amp; "(S:IDC)",D$7)</f>
        <v>54575</v>
      </c>
      <c r="E57" s="34">
        <f>RTD("ice.xl",,"?" &amp; $A57 &amp; "(S:IDC)",E$7)</f>
        <v>111.71854</v>
      </c>
      <c r="F57" s="35">
        <f t="shared" si="1"/>
        <v>-0.2667900000000003</v>
      </c>
      <c r="G57" s="36">
        <f>RTD("ice.xl",,"?" &amp; $A57 &amp; "(S:IDC)",G$7)</f>
        <v>111.45175</v>
      </c>
      <c r="H57" s="37">
        <f>RTD("ice.xl",,"?" &amp; $A57 &amp; "(S:IDC)",H$7)</f>
        <v>111.51642</v>
      </c>
      <c r="I57" s="36">
        <f>RTD("ice.xl",,"?" &amp; $A57 &amp; "(S:IDC)",I$7)</f>
        <v>111.58109</v>
      </c>
      <c r="J57" s="36" t="str">
        <f>RTD("ice.xl",,"?" &amp; $A57 &amp; "(S:IDC)",J$7)</f>
        <v/>
      </c>
      <c r="K57" s="36" t="str">
        <f>RTD("ice.xl",,"?" &amp; $A57 &amp; "(S:IDC)",K$7)</f>
        <v/>
      </c>
      <c r="L57" s="36">
        <f>RTD("ice.xl",,"?" &amp; $A57 &amp; "(S:IDC)",L$7)</f>
        <v>3.1107800000000001</v>
      </c>
      <c r="M57" s="36">
        <f>RTD("ice.xl",,"?" &amp; $A57 &amp; "(S:IDC)",M$7)</f>
        <v>3.0907800000000001</v>
      </c>
      <c r="N57" s="53">
        <f>RTD("ice.xl",,"?" &amp; $A57 &amp; "(S:IDC)",N$7)</f>
        <v>44792.575775462959</v>
      </c>
      <c r="O57" s="31" t="str">
        <f>RTD("ice.xl",,"?" &amp; $A57 &amp; "(S:IDC)",O$7)</f>
        <v/>
      </c>
      <c r="P57" s="31" t="str">
        <f>RTD("ice.xl",,"?" &amp; $A57 &amp; "(S:IDC)",P$7)</f>
        <v/>
      </c>
      <c r="Q57" s="31" t="str">
        <f>RTD("ice.xl",,"?" &amp; $A57 &amp; "(S:IDC)",Q$7)</f>
        <v>EAST BAY CALIF MUN UTIL DIST WTR SYS REV</v>
      </c>
    </row>
    <row r="58" spans="1:17" x14ac:dyDescent="0.35">
      <c r="A58" s="40" t="s">
        <v>161</v>
      </c>
      <c r="B58" s="31" t="str">
        <f>RTD("ice.xl",,"?" &amp; $A58 &amp; "(S:IDC)",B$7)</f>
        <v>ET</v>
      </c>
      <c r="C58" s="41">
        <f>RTD("ice.xl",,"?" &amp; $A58 &amp; "(S:IDC)",C$7)</f>
        <v>6.05</v>
      </c>
      <c r="D58" s="33">
        <f>RTD("ice.xl",,"?" &amp; $A58 &amp; "(S:IDC)",D$7)</f>
        <v>51653</v>
      </c>
      <c r="E58" s="34">
        <f>RTD("ice.xl",,"?" &amp; $A58 &amp; "(S:IDC)",E$7)</f>
        <v>99.769253000000006</v>
      </c>
      <c r="F58" s="35">
        <f t="shared" si="1"/>
        <v>-0.8475350000000077</v>
      </c>
      <c r="G58" s="36">
        <f>RTD("ice.xl",,"?" &amp; $A58 &amp; "(S:IDC)",G$7)</f>
        <v>98.921717999999998</v>
      </c>
      <c r="H58" s="37">
        <f>RTD("ice.xl",,"?" &amp; $A58 &amp; "(S:IDC)",H$7)</f>
        <v>99.248948999999996</v>
      </c>
      <c r="I58" s="36">
        <f>RTD("ice.xl",,"?" &amp; $A58 &amp; "(S:IDC)",I$7)</f>
        <v>99.576179999999994</v>
      </c>
      <c r="J58" s="36">
        <f>RTD("ice.xl",,"?" &amp; $A58 &amp; "(S:IDC)",J$7)</f>
        <v>269.24540000000002</v>
      </c>
      <c r="K58" s="36">
        <f>RTD("ice.xl",,"?" &amp; $A58 &amp; "(S:IDC)",K$7)</f>
        <v>263.30540000000002</v>
      </c>
      <c r="L58" s="36">
        <f>RTD("ice.xl",,"?" &amp; $A58 &amp; "(S:IDC)",L$7)</f>
        <v>6.1465756000000003</v>
      </c>
      <c r="M58" s="36">
        <f>RTD("ice.xl",,"?" &amp; $A58 &amp; "(S:IDC)",M$7)</f>
        <v>6.0871756000000001</v>
      </c>
      <c r="N58" s="53">
        <f>RTD("ice.xl",,"?" &amp; $A58 &amp; "(S:IDC)",N$7)</f>
        <v>44792.597719907404</v>
      </c>
      <c r="O58" s="31" t="str">
        <f>RTD("ice.xl",,"?" &amp; $A58 &amp; "(S:IDC)",O$7)</f>
        <v>912810TH1</v>
      </c>
      <c r="P58" s="31" t="str">
        <f>RTD("ice.xl",,"?" &amp; $A58 &amp; "(S:IDC)",P$7)</f>
        <v>20 Years</v>
      </c>
      <c r="Q58" s="31" t="str">
        <f>RTD("ice.xl",,"?" &amp; $A58 &amp; "(S:IDC)",Q$7)</f>
        <v>ENERGY TRANSFER LP</v>
      </c>
    </row>
    <row r="59" spans="1:17" x14ac:dyDescent="0.35">
      <c r="A59" s="40" t="s">
        <v>152</v>
      </c>
      <c r="B59" s="31" t="str">
        <f>RTD("ice.xl",,"?" &amp; $A59 &amp; "(S:IDC)",B$7)</f>
        <v>EPD</v>
      </c>
      <c r="C59" s="41">
        <f>RTD("ice.xl",,"?" &amp; $A59 &amp; "(S:IDC)",C$7)</f>
        <v>4.45</v>
      </c>
      <c r="D59" s="33">
        <f>RTD("ice.xl",,"?" &amp; $A59 &amp; "(S:IDC)",D$7)</f>
        <v>52277</v>
      </c>
      <c r="E59" s="34">
        <f>RTD("ice.xl",,"?" &amp; $A59 &amp; "(S:IDC)",E$7)</f>
        <v>92.318670999999995</v>
      </c>
      <c r="F59" s="35">
        <f t="shared" si="1"/>
        <v>-2.0358859999999908</v>
      </c>
      <c r="G59" s="36">
        <f>RTD("ice.xl",,"?" &amp; $A59 &amp; "(S:IDC)",G$7)</f>
        <v>90.282785000000004</v>
      </c>
      <c r="H59" s="37">
        <f>RTD("ice.xl",,"?" &amp; $A59 &amp; "(S:IDC)",H$7)</f>
        <v>90.475623499999998</v>
      </c>
      <c r="I59" s="36">
        <f>RTD("ice.xl",,"?" &amp; $A59 &amp; "(S:IDC)",I$7)</f>
        <v>90.668462000000005</v>
      </c>
      <c r="J59" s="36">
        <f>RTD("ice.xl",,"?" &amp; $A59 &amp; "(S:IDC)",J$7)</f>
        <v>177.44569999999999</v>
      </c>
      <c r="K59" s="36">
        <f>RTD("ice.xl",,"?" &amp; $A59 &amp; "(S:IDC)",K$7)</f>
        <v>174.14570000000001</v>
      </c>
      <c r="L59" s="36">
        <f>RTD("ice.xl",,"?" &amp; $A59 &amp; "(S:IDC)",L$7)</f>
        <v>5.2285782000000003</v>
      </c>
      <c r="M59" s="36">
        <f>RTD("ice.xl",,"?" &amp; $A59 &amp; "(S:IDC)",M$7)</f>
        <v>5.1955782099999999</v>
      </c>
      <c r="N59" s="53">
        <f>RTD("ice.xl",,"?" &amp; $A59 &amp; "(S:IDC)",N$7)</f>
        <v>44792.597708333335</v>
      </c>
      <c r="O59" s="31" t="str">
        <f>RTD("ice.xl",,"?" &amp; $A59 &amp; "(S:IDC)",O$7)</f>
        <v>912810TH1</v>
      </c>
      <c r="P59" s="31" t="str">
        <f>RTD("ice.xl",,"?" &amp; $A59 &amp; "(S:IDC)",P$7)</f>
        <v>20 Years</v>
      </c>
      <c r="Q59" s="31" t="str">
        <f>RTD("ice.xl",,"?" &amp; $A59 &amp; "(S:IDC)",Q$7)</f>
        <v>ENTERPRISE PRODUCTS OPERATING LLC</v>
      </c>
    </row>
    <row r="60" spans="1:17" x14ac:dyDescent="0.35">
      <c r="A60" s="40" t="s">
        <v>154</v>
      </c>
      <c r="B60" s="31" t="str">
        <f>RTD("ice.xl",,"?" &amp; $A60 &amp; "(S:IDC)",B$7)</f>
        <v>CEG</v>
      </c>
      <c r="C60" s="41">
        <f>RTD("ice.xl",,"?" &amp; $A60 &amp; "(S:IDC)",C$7)</f>
        <v>5.6</v>
      </c>
      <c r="D60" s="33">
        <f>RTD("ice.xl",,"?" &amp; $A60 &amp; "(S:IDC)",D$7)</f>
        <v>52032</v>
      </c>
      <c r="E60" s="34">
        <f>RTD("ice.xl",,"?" &amp; $A60 &amp; "(S:IDC)",E$7)</f>
        <v>102.467091</v>
      </c>
      <c r="F60" s="35">
        <f t="shared" si="1"/>
        <v>-1.9608779999999939</v>
      </c>
      <c r="G60" s="36">
        <f>RTD("ice.xl",,"?" &amp; $A60 &amp; "(S:IDC)",G$7)</f>
        <v>100.506213</v>
      </c>
      <c r="H60" s="37">
        <f>RTD("ice.xl",,"?" &amp; $A60 &amp; "(S:IDC)",H$7)</f>
        <v>100.699566</v>
      </c>
      <c r="I60" s="36">
        <f>RTD("ice.xl",,"?" &amp; $A60 &amp; "(S:IDC)",I$7)</f>
        <v>100.89291900000001</v>
      </c>
      <c r="J60" s="36">
        <f>RTD("ice.xl",,"?" &amp; $A60 &amp; "(S:IDC)",J$7)</f>
        <v>210.2037</v>
      </c>
      <c r="K60" s="36">
        <f>RTD("ice.xl",,"?" &amp; $A60 &amp; "(S:IDC)",K$7)</f>
        <v>206.93369999999999</v>
      </c>
      <c r="L60" s="36">
        <f>RTD("ice.xl",,"?" &amp; $A60 &amp; "(S:IDC)",L$7)</f>
        <v>5.5561591000000004</v>
      </c>
      <c r="M60" s="36">
        <f>RTD("ice.xl",,"?" &amp; $A60 &amp; "(S:IDC)",M$7)</f>
        <v>5.5234591000000002</v>
      </c>
      <c r="N60" s="53">
        <f>RTD("ice.xl",,"?" &amp; $A60 &amp; "(S:IDC)",N$7)</f>
        <v>44792.597604166665</v>
      </c>
      <c r="O60" s="31" t="str">
        <f>RTD("ice.xl",,"?" &amp; $A60 &amp; "(S:IDC)",O$7)</f>
        <v>912810TH1</v>
      </c>
      <c r="P60" s="31" t="str">
        <f>RTD("ice.xl",,"?" &amp; $A60 &amp; "(S:IDC)",P$7)</f>
        <v>20 Years</v>
      </c>
      <c r="Q60" s="31" t="str">
        <f>RTD("ice.xl",,"?" &amp; $A60 &amp; "(S:IDC)",Q$7)</f>
        <v>EXELON GENERATION COMPANY, LLC</v>
      </c>
    </row>
    <row r="61" spans="1:17" x14ac:dyDescent="0.35">
      <c r="A61" s="40" t="s">
        <v>126</v>
      </c>
      <c r="B61" s="31" t="str">
        <f>RTD("ice.xl",,"?" &amp; $A61 &amp; "(S:IDC)",B$7)</f>
        <v/>
      </c>
      <c r="C61" s="41" t="str">
        <f>RTD("ice.xl",,"?" &amp; $A61 &amp; "(S:IDC)",C$7)</f>
        <v/>
      </c>
      <c r="D61" s="33" t="str">
        <f>RTD("ice.xl",,"?" &amp; $A61 &amp; "(S:IDC)",D$7)</f>
        <v/>
      </c>
      <c r="E61" s="34" t="str">
        <f>RTD("ice.xl",,"?" &amp; $A61 &amp; "(S:IDC)",E$7)</f>
        <v/>
      </c>
      <c r="F61" s="35" t="str">
        <f t="shared" si="1"/>
        <v/>
      </c>
      <c r="G61" s="36" t="str">
        <f>RTD("ice.xl",,"?" &amp; $A61 &amp; "(S:IDC)",G$7)</f>
        <v/>
      </c>
      <c r="H61" s="37" t="str">
        <f>RTD("ice.xl",,"?" &amp; $A61 &amp; "(S:IDC)",H$7)</f>
        <v/>
      </c>
      <c r="I61" s="36" t="str">
        <f>RTD("ice.xl",,"?" &amp; $A61 &amp; "(S:IDC)",I$7)</f>
        <v/>
      </c>
      <c r="J61" s="36" t="str">
        <f>RTD("ice.xl",,"?" &amp; $A61 &amp; "(S:IDC)",J$7)</f>
        <v/>
      </c>
      <c r="K61" s="36" t="str">
        <f>RTD("ice.xl",,"?" &amp; $A61 &amp; "(S:IDC)",K$7)</f>
        <v/>
      </c>
      <c r="L61" s="36" t="str">
        <f>RTD("ice.xl",,"?" &amp; $A61 &amp; "(S:IDC)",L$7)</f>
        <v/>
      </c>
      <c r="M61" s="36" t="str">
        <f>RTD("ice.xl",,"?" &amp; $A61 &amp; "(S:IDC)",M$7)</f>
        <v/>
      </c>
      <c r="N61" s="53" t="str">
        <f>RTD("ice.xl",,"?" &amp; $A61 &amp; "(S:IDC)",N$7)</f>
        <v/>
      </c>
      <c r="O61" s="31" t="str">
        <f>RTD("ice.xl",,"?" &amp; $A61 &amp; "(S:IDC)",O$7)</f>
        <v/>
      </c>
      <c r="P61" s="31" t="str">
        <f>RTD("ice.xl",,"?" &amp; $A61 &amp; "(S:IDC)",P$7)</f>
        <v/>
      </c>
      <c r="Q61" s="31" t="str">
        <f>RTD("ice.xl",,"?" &amp; $A61 &amp; "(S:IDC)",Q$7)</f>
        <v/>
      </c>
    </row>
    <row r="62" spans="1:17" x14ac:dyDescent="0.35">
      <c r="A62" s="40" t="s">
        <v>120</v>
      </c>
      <c r="B62" s="31" t="str">
        <f>RTD("ice.xl",,"?" &amp; $A62 &amp; "(S:IDC)",B$7)</f>
        <v/>
      </c>
      <c r="C62" s="41">
        <f>RTD("ice.xl",,"?" &amp; $A62 &amp; "(S:IDC)",C$7)</f>
        <v>5</v>
      </c>
      <c r="D62" s="33">
        <f>RTD("ice.xl",,"?" &amp; $A62 &amp; "(S:IDC)",D$7)</f>
        <v>56568</v>
      </c>
      <c r="E62" s="34">
        <f>RTD("ice.xl",,"?" &amp; $A62 &amp; "(S:IDC)",E$7)</f>
        <v>115.29034</v>
      </c>
      <c r="F62" s="35">
        <f t="shared" si="1"/>
        <v>-0.63875000000000171</v>
      </c>
      <c r="G62" s="36">
        <f>RTD("ice.xl",,"?" &amp; $A62 &amp; "(S:IDC)",G$7)</f>
        <v>114.65159</v>
      </c>
      <c r="H62" s="37">
        <f>RTD("ice.xl",,"?" &amp; $A62 &amp; "(S:IDC)",H$7)</f>
        <v>114.73789499999999</v>
      </c>
      <c r="I62" s="36">
        <f>RTD("ice.xl",,"?" &amp; $A62 &amp; "(S:IDC)",I$7)</f>
        <v>114.8242</v>
      </c>
      <c r="J62" s="36" t="str">
        <f>RTD("ice.xl",,"?" &amp; $A62 &amp; "(S:IDC)",J$7)</f>
        <v/>
      </c>
      <c r="K62" s="36" t="str">
        <f>RTD("ice.xl",,"?" &amp; $A62 &amp; "(S:IDC)",K$7)</f>
        <v/>
      </c>
      <c r="L62" s="36">
        <f>RTD("ice.xl",,"?" &amp; $A62 &amp; "(S:IDC)",L$7)</f>
        <v>3.1567400000000001</v>
      </c>
      <c r="M62" s="36">
        <f>RTD("ice.xl",,"?" &amp; $A62 &amp; "(S:IDC)",M$7)</f>
        <v>3.1367400000000001</v>
      </c>
      <c r="N62" s="53">
        <f>RTD("ice.xl",,"?" &amp; $A62 &amp; "(S:IDC)",N$7)</f>
        <v>44792.585752314815</v>
      </c>
      <c r="O62" s="31" t="str">
        <f>RTD("ice.xl",,"?" &amp; $A62 &amp; "(S:IDC)",O$7)</f>
        <v/>
      </c>
      <c r="P62" s="31" t="str">
        <f>RTD("ice.xl",,"?" &amp; $A62 &amp; "(S:IDC)",P$7)</f>
        <v/>
      </c>
      <c r="Q62" s="31" t="str">
        <f>RTD("ice.xl",,"?" &amp; $A62 &amp; "(S:IDC)",Q$7)</f>
        <v>KANSAS ST DEV FIN AUTH HOSP REV</v>
      </c>
    </row>
    <row r="63" spans="1:17" x14ac:dyDescent="0.35">
      <c r="A63" s="40" t="s">
        <v>165</v>
      </c>
      <c r="B63" s="31" t="str">
        <f>RTD("ice.xl",,"?" &amp; $A63 &amp; "(S:IDC)",B$7)</f>
        <v>KMI</v>
      </c>
      <c r="C63" s="41">
        <f>RTD("ice.xl",,"?" &amp; $A63 &amp; "(S:IDC)",C$7)</f>
        <v>6.55</v>
      </c>
      <c r="D63" s="33">
        <f>RTD("ice.xl",,"?" &amp; $A63 &amp; "(S:IDC)",D$7)</f>
        <v>51394</v>
      </c>
      <c r="E63" s="34">
        <f>RTD("ice.xl",,"?" &amp; $A63 &amp; "(S:IDC)",E$7)</f>
        <v>106.179649</v>
      </c>
      <c r="F63" s="35">
        <f t="shared" si="1"/>
        <v>-1.2121690000000029</v>
      </c>
      <c r="G63" s="36">
        <f>RTD("ice.xl",,"?" &amp; $A63 &amp; "(S:IDC)",G$7)</f>
        <v>104.96747999999999</v>
      </c>
      <c r="H63" s="37">
        <f>RTD("ice.xl",,"?" &amp; $A63 &amp; "(S:IDC)",H$7)</f>
        <v>105.353612</v>
      </c>
      <c r="I63" s="36">
        <f>RTD("ice.xl",,"?" &amp; $A63 &amp; "(S:IDC)",I$7)</f>
        <v>105.739744</v>
      </c>
      <c r="J63" s="36">
        <f>RTD("ice.xl",,"?" &amp; $A63 &amp; "(S:IDC)",J$7)</f>
        <v>263.69389999999999</v>
      </c>
      <c r="K63" s="36">
        <f>RTD("ice.xl",,"?" &amp; $A63 &amp; "(S:IDC)",K$7)</f>
        <v>256.85390000000001</v>
      </c>
      <c r="L63" s="36">
        <f>RTD("ice.xl",,"?" &amp; $A63 &amp; "(S:IDC)",L$7)</f>
        <v>6.0921797099999999</v>
      </c>
      <c r="M63" s="36">
        <f>RTD("ice.xl",,"?" &amp; $A63 &amp; "(S:IDC)",M$7)</f>
        <v>6.0237797100000003</v>
      </c>
      <c r="N63" s="53">
        <f>RTD("ice.xl",,"?" &amp; $A63 &amp; "(S:IDC)",N$7)</f>
        <v>44792.598344907405</v>
      </c>
      <c r="O63" s="31" t="str">
        <f>RTD("ice.xl",,"?" &amp; $A63 &amp; "(S:IDC)",O$7)</f>
        <v>912810TH1</v>
      </c>
      <c r="P63" s="31" t="str">
        <f>RTD("ice.xl",,"?" &amp; $A63 &amp; "(S:IDC)",P$7)</f>
        <v>20 Years</v>
      </c>
      <c r="Q63" s="31" t="str">
        <f>RTD("ice.xl",,"?" &amp; $A63 &amp; "(S:IDC)",Q$7)</f>
        <v>KINDER MORGAN ENERGY PARTNERS LP</v>
      </c>
    </row>
    <row r="64" spans="1:17" x14ac:dyDescent="0.35">
      <c r="A64" s="40" t="s">
        <v>159</v>
      </c>
      <c r="B64" s="31" t="str">
        <f>RTD("ice.xl",,"?" &amp; $A64 &amp; "(S:IDC)",B$7)</f>
        <v>KORGAS</v>
      </c>
      <c r="C64" s="41">
        <f>RTD("ice.xl",,"?" &amp; $A64 &amp; "(S:IDC)",C$7)</f>
        <v>6.25</v>
      </c>
      <c r="D64" s="33">
        <f>RTD("ice.xl",,"?" &amp; $A64 &amp; "(S:IDC)",D$7)</f>
        <v>51886</v>
      </c>
      <c r="E64" s="34">
        <f>RTD("ice.xl",,"?" &amp; $A64 &amp; "(S:IDC)",E$7)</f>
        <v>124.709</v>
      </c>
      <c r="F64" s="35">
        <f t="shared" si="1"/>
        <v>-0.71500000000000341</v>
      </c>
      <c r="G64" s="36">
        <f>RTD("ice.xl",,"?" &amp; $A64 &amp; "(S:IDC)",G$7)</f>
        <v>123.994</v>
      </c>
      <c r="H64" s="37">
        <f>RTD("ice.xl",,"?" &amp; $A64 &amp; "(S:IDC)",H$7)</f>
        <v>124.74937250000001</v>
      </c>
      <c r="I64" s="36">
        <f>RTD("ice.xl",,"?" &amp; $A64 &amp; "(S:IDC)",I$7)</f>
        <v>125.504745</v>
      </c>
      <c r="J64" s="36">
        <f>RTD("ice.xl",,"?" &amp; $A64 &amp; "(S:IDC)",J$7)</f>
        <v>94.343599999999995</v>
      </c>
      <c r="K64" s="36">
        <f>RTD("ice.xl",,"?" &amp; $A64 &amp; "(S:IDC)",K$7)</f>
        <v>84.343599999999995</v>
      </c>
      <c r="L64" s="36">
        <f>RTD("ice.xl",,"?" &amp; $A64 &amp; "(S:IDC)",L$7)</f>
        <v>4.3986769900000002</v>
      </c>
      <c r="M64" s="36">
        <f>RTD("ice.xl",,"?" &amp; $A64 &amp; "(S:IDC)",M$7)</f>
        <v>4.2986769899999997</v>
      </c>
      <c r="N64" s="53">
        <f>RTD("ice.xl",,"?" &amp; $A64 &amp; "(S:IDC)",N$7)</f>
        <v>44792.598171296297</v>
      </c>
      <c r="O64" s="31" t="str">
        <f>RTD("ice.xl",,"?" &amp; $A64 &amp; "(S:IDC)",O$7)</f>
        <v>912810TH1</v>
      </c>
      <c r="P64" s="31" t="str">
        <f>RTD("ice.xl",,"?" &amp; $A64 &amp; "(S:IDC)",P$7)</f>
        <v>20 Years</v>
      </c>
      <c r="Q64" s="31" t="str">
        <f>RTD("ice.xl",,"?" &amp; $A64 &amp; "(S:IDC)",Q$7)</f>
        <v>KOREA GAS CORP.</v>
      </c>
    </row>
    <row r="65" spans="1:17" x14ac:dyDescent="0.35">
      <c r="A65" s="40" t="s">
        <v>115</v>
      </c>
      <c r="B65" s="31" t="str">
        <f>RTD("ice.xl",,"?" &amp; $A65 &amp; "(S:IDC)",B$7)</f>
        <v/>
      </c>
      <c r="C65" s="41" t="str">
        <f>RTD("ice.xl",,"?" &amp; $A65 &amp; "(S:IDC)",C$7)</f>
        <v/>
      </c>
      <c r="D65" s="33">
        <f>RTD("ice.xl",,"?" &amp; $A65 &amp; "(S:IDC)",D$7)</f>
        <v>60419</v>
      </c>
      <c r="E65" s="34">
        <f>RTD("ice.xl",,"?" &amp; $A65 &amp; "(S:IDC)",E$7)</f>
        <v>10.71646</v>
      </c>
      <c r="F65" s="35">
        <f t="shared" si="1"/>
        <v>-8.7399999999998812E-2</v>
      </c>
      <c r="G65" s="36">
        <f>RTD("ice.xl",,"?" &amp; $A65 &amp; "(S:IDC)",G$7)</f>
        <v>10.629060000000001</v>
      </c>
      <c r="H65" s="37">
        <f>RTD("ice.xl",,"?" &amp; $A65 &amp; "(S:IDC)",H$7)</f>
        <v>10.673534999999999</v>
      </c>
      <c r="I65" s="36">
        <f>RTD("ice.xl",,"?" &amp; $A65 &amp; "(S:IDC)",I$7)</f>
        <v>10.71801</v>
      </c>
      <c r="J65" s="36" t="str">
        <f>RTD("ice.xl",,"?" &amp; $A65 &amp; "(S:IDC)",J$7)</f>
        <v/>
      </c>
      <c r="K65" s="36" t="str">
        <f>RTD("ice.xl",,"?" &amp; $A65 &amp; "(S:IDC)",K$7)</f>
        <v/>
      </c>
      <c r="L65" s="36">
        <f>RTD("ice.xl",,"?" &amp; $A65 &amp; "(S:IDC)",L$7)</f>
        <v>5.31</v>
      </c>
      <c r="M65" s="36">
        <f>RTD("ice.xl",,"?" &amp; $A65 &amp; "(S:IDC)",M$7)</f>
        <v>5.29</v>
      </c>
      <c r="N65" s="53">
        <f>RTD("ice.xl",,"?" &amp; $A65 &amp; "(S:IDC)",N$7)</f>
        <v>44792.57608796296</v>
      </c>
      <c r="O65" s="31" t="str">
        <f>RTD("ice.xl",,"?" &amp; $A65 &amp; "(S:IDC)",O$7)</f>
        <v/>
      </c>
      <c r="P65" s="31" t="str">
        <f>RTD("ice.xl",,"?" &amp; $A65 &amp; "(S:IDC)",P$7)</f>
        <v/>
      </c>
      <c r="Q65" s="31" t="str">
        <f>RTD("ice.xl",,"?" &amp; $A65 &amp; "(S:IDC)",Q$7)</f>
        <v>MICHIGAN FIN AUTH REV</v>
      </c>
    </row>
    <row r="66" spans="1:17" x14ac:dyDescent="0.35">
      <c r="A66" s="40" t="s">
        <v>125</v>
      </c>
      <c r="B66" s="31" t="str">
        <f>RTD("ice.xl",,"?" &amp; $A66 &amp; "(S:IDC)",B$7)</f>
        <v/>
      </c>
      <c r="C66" s="41">
        <f>RTD("ice.xl",,"?" &amp; $A66 &amp; "(S:IDC)",C$7)</f>
        <v>5</v>
      </c>
      <c r="D66" s="33">
        <f>RTD("ice.xl",,"?" &amp; $A66 &amp; "(S:IDC)",D$7)</f>
        <v>54011</v>
      </c>
      <c r="E66" s="34">
        <f>RTD("ice.xl",,"?" &amp; $A66 &amp; "(S:IDC)",E$7)</f>
        <v>104.84746</v>
      </c>
      <c r="F66" s="35">
        <f t="shared" si="1"/>
        <v>-0.17031000000000063</v>
      </c>
      <c r="G66" s="36">
        <f>RTD("ice.xl",,"?" &amp; $A66 &amp; "(S:IDC)",G$7)</f>
        <v>104.67715</v>
      </c>
      <c r="H66" s="37">
        <f>RTD("ice.xl",,"?" &amp; $A66 &amp; "(S:IDC)",H$7)</f>
        <v>104.71697</v>
      </c>
      <c r="I66" s="36">
        <f>RTD("ice.xl",,"?" &amp; $A66 &amp; "(S:IDC)",I$7)</f>
        <v>104.75679</v>
      </c>
      <c r="J66" s="36" t="str">
        <f>RTD("ice.xl",,"?" &amp; $A66 &amp; "(S:IDC)",J$7)</f>
        <v/>
      </c>
      <c r="K66" s="36" t="str">
        <f>RTD("ice.xl",,"?" &amp; $A66 &amp; "(S:IDC)",K$7)</f>
        <v/>
      </c>
      <c r="L66" s="36">
        <f>RTD("ice.xl",,"?" &amp; $A66 &amp; "(S:IDC)",L$7)</f>
        <v>3.7907600000000001</v>
      </c>
      <c r="M66" s="36">
        <f>RTD("ice.xl",,"?" &amp; $A66 &amp; "(S:IDC)",M$7)</f>
        <v>3.7707600000000001</v>
      </c>
      <c r="N66" s="53">
        <f>RTD("ice.xl",,"?" &amp; $A66 &amp; "(S:IDC)",N$7)</f>
        <v>44792.576412037037</v>
      </c>
      <c r="O66" s="31" t="str">
        <f>RTD("ice.xl",,"?" &amp; $A66 &amp; "(S:IDC)",O$7)</f>
        <v/>
      </c>
      <c r="P66" s="31" t="str">
        <f>RTD("ice.xl",,"?" &amp; $A66 &amp; "(S:IDC)",P$7)</f>
        <v/>
      </c>
      <c r="Q66" s="31" t="str">
        <f>RTD("ice.xl",,"?" &amp; $A66 &amp; "(S:IDC)",Q$7)</f>
        <v>MICHIGAN ST HOSP FIN AUTH REV</v>
      </c>
    </row>
    <row r="67" spans="1:17" x14ac:dyDescent="0.35">
      <c r="A67" s="40" t="s">
        <v>133</v>
      </c>
      <c r="B67" s="31" t="str">
        <f>RTD("ice.xl",,"?" &amp; $A67 &amp; "(S:IDC)",B$7)</f>
        <v/>
      </c>
      <c r="C67" s="41">
        <f>RTD("ice.xl",,"?" &amp; $A67 &amp; "(S:IDC)",C$7)</f>
        <v>5</v>
      </c>
      <c r="D67" s="33">
        <f>RTD("ice.xl",,"?" &amp; $A67 &amp; "(S:IDC)",D$7)</f>
        <v>53114</v>
      </c>
      <c r="E67" s="34">
        <f>RTD("ice.xl",,"?" &amp; $A67 &amp; "(S:IDC)",E$7)</f>
        <v>98.111350000000002</v>
      </c>
      <c r="F67" s="35">
        <f t="shared" si="1"/>
        <v>-0.26252999999999815</v>
      </c>
      <c r="G67" s="36">
        <f>RTD("ice.xl",,"?" &amp; $A67 &amp; "(S:IDC)",G$7)</f>
        <v>97.848820000000003</v>
      </c>
      <c r="H67" s="37">
        <f>RTD("ice.xl",,"?" &amp; $A67 &amp; "(S:IDC)",H$7)</f>
        <v>97.980140000000006</v>
      </c>
      <c r="I67" s="36">
        <f>RTD("ice.xl",,"?" &amp; $A67 &amp; "(S:IDC)",I$7)</f>
        <v>98.111459999999994</v>
      </c>
      <c r="J67" s="36" t="str">
        <f>RTD("ice.xl",,"?" &amp; $A67 &amp; "(S:IDC)",J$7)</f>
        <v/>
      </c>
      <c r="K67" s="36" t="str">
        <f>RTD("ice.xl",,"?" &amp; $A67 &amp; "(S:IDC)",K$7)</f>
        <v/>
      </c>
      <c r="L67" s="36">
        <f>RTD("ice.xl",,"?" &amp; $A67 &amp; "(S:IDC)",L$7)</f>
        <v>5.1611000000000002</v>
      </c>
      <c r="M67" s="36">
        <f>RTD("ice.xl",,"?" &amp; $A67 &amp; "(S:IDC)",M$7)</f>
        <v>5.1410999999999998</v>
      </c>
      <c r="N67" s="53">
        <f>RTD("ice.xl",,"?" &amp; $A67 &amp; "(S:IDC)",N$7)</f>
        <v>44792.57608796296</v>
      </c>
      <c r="O67" s="31" t="str">
        <f>RTD("ice.xl",,"?" &amp; $A67 &amp; "(S:IDC)",O$7)</f>
        <v/>
      </c>
      <c r="P67" s="31" t="str">
        <f>RTD("ice.xl",,"?" &amp; $A67 &amp; "(S:IDC)",P$7)</f>
        <v/>
      </c>
      <c r="Q67" s="31" t="str">
        <f>RTD("ice.xl",,"?" &amp; $A67 &amp; "(S:IDC)",Q$7)</f>
        <v>NEW YORK CNTYS TOB TR IV</v>
      </c>
    </row>
    <row r="68" spans="1:17" x14ac:dyDescent="0.35">
      <c r="A68" s="40" t="s">
        <v>130</v>
      </c>
      <c r="B68" s="31" t="str">
        <f>RTD("ice.xl",,"?" &amp; $A68 &amp; "(S:IDC)",B$7)</f>
        <v/>
      </c>
      <c r="C68" s="41">
        <f>RTD("ice.xl",,"?" &amp; $A68 &amp; "(S:IDC)",C$7)</f>
        <v>5.125</v>
      </c>
      <c r="D68" s="33">
        <f>RTD("ice.xl",,"?" &amp; $A68 &amp; "(S:IDC)",D$7)</f>
        <v>53479</v>
      </c>
      <c r="E68" s="34">
        <f>RTD("ice.xl",,"?" &amp; $A68 &amp; "(S:IDC)",E$7)</f>
        <v>98.803740000000005</v>
      </c>
      <c r="F68" s="35">
        <f t="shared" si="1"/>
        <v>-0.26798000000000854</v>
      </c>
      <c r="G68" s="36">
        <f>RTD("ice.xl",,"?" &amp; $A68 &amp; "(S:IDC)",G$7)</f>
        <v>98.535759999999996</v>
      </c>
      <c r="H68" s="37">
        <f>RTD("ice.xl",,"?" &amp; $A68 &amp; "(S:IDC)",H$7)</f>
        <v>98.669775000000001</v>
      </c>
      <c r="I68" s="36">
        <f>RTD("ice.xl",,"?" &amp; $A68 &amp; "(S:IDC)",I$7)</f>
        <v>98.803790000000006</v>
      </c>
      <c r="J68" s="36" t="str">
        <f>RTD("ice.xl",,"?" &amp; $A68 &amp; "(S:IDC)",J$7)</f>
        <v/>
      </c>
      <c r="K68" s="36" t="str">
        <f>RTD("ice.xl",,"?" &amp; $A68 &amp; "(S:IDC)",K$7)</f>
        <v/>
      </c>
      <c r="L68" s="36">
        <f>RTD("ice.xl",,"?" &amp; $A68 &amp; "(S:IDC)",L$7)</f>
        <v>5.2327500000000002</v>
      </c>
      <c r="M68" s="36">
        <f>RTD("ice.xl",,"?" &amp; $A68 &amp; "(S:IDC)",M$7)</f>
        <v>5.2127499999999998</v>
      </c>
      <c r="N68" s="53">
        <f>RTD("ice.xl",,"?" &amp; $A68 &amp; "(S:IDC)",N$7)</f>
        <v>44792.57608796296</v>
      </c>
      <c r="O68" s="31" t="str">
        <f>RTD("ice.xl",,"?" &amp; $A68 &amp; "(S:IDC)",O$7)</f>
        <v/>
      </c>
      <c r="P68" s="31" t="str">
        <f>RTD("ice.xl",,"?" &amp; $A68 &amp; "(S:IDC)",P$7)</f>
        <v/>
      </c>
      <c r="Q68" s="31" t="str">
        <f>RTD("ice.xl",,"?" &amp; $A68 &amp; "(S:IDC)",Q$7)</f>
        <v>NASSAU CNTY N Y TOBACCO SETTLEMENT CORP</v>
      </c>
    </row>
    <row r="69" spans="1:17" x14ac:dyDescent="0.35">
      <c r="A69" s="40" t="s">
        <v>122</v>
      </c>
      <c r="B69" s="31" t="str">
        <f>RTD("ice.xl",,"?" &amp; $A69 &amp; "(S:IDC)",B$7)</f>
        <v/>
      </c>
      <c r="C69" s="41">
        <f>RTD("ice.xl",,"?" &amp; $A69 &amp; "(S:IDC)",C$7)</f>
        <v>4</v>
      </c>
      <c r="D69" s="33">
        <f>RTD("ice.xl",,"?" &amp; $A69 &amp; "(S:IDC)",D$7)</f>
        <v>55123</v>
      </c>
      <c r="E69" s="34">
        <f>RTD("ice.xl",,"?" &amp; $A69 &amp; "(S:IDC)",E$7)</f>
        <v>93.385289999999998</v>
      </c>
      <c r="F69" s="35">
        <f t="shared" si="1"/>
        <v>0.18779000000000678</v>
      </c>
      <c r="G69" s="36">
        <f>RTD("ice.xl",,"?" &amp; $A69 &amp; "(S:IDC)",G$7)</f>
        <v>93.573080000000004</v>
      </c>
      <c r="H69" s="37">
        <f>RTD("ice.xl",,"?" &amp; $A69 &amp; "(S:IDC)",H$7)</f>
        <v>93.727074999999999</v>
      </c>
      <c r="I69" s="36">
        <f>RTD("ice.xl",,"?" &amp; $A69 &amp; "(S:IDC)",I$7)</f>
        <v>93.881069999999994</v>
      </c>
      <c r="J69" s="36" t="str">
        <f>RTD("ice.xl",,"?" &amp; $A69 &amp; "(S:IDC)",J$7)</f>
        <v/>
      </c>
      <c r="K69" s="36" t="str">
        <f>RTD("ice.xl",,"?" &amp; $A69 &amp; "(S:IDC)",K$7)</f>
        <v/>
      </c>
      <c r="L69" s="36">
        <f>RTD("ice.xl",,"?" &amp; $A69 &amp; "(S:IDC)",L$7)</f>
        <v>4.3991199999999999</v>
      </c>
      <c r="M69" s="36">
        <f>RTD("ice.xl",,"?" &amp; $A69 &amp; "(S:IDC)",M$7)</f>
        <v>4.3791200000000003</v>
      </c>
      <c r="N69" s="53">
        <f>RTD("ice.xl",,"?" &amp; $A69 &amp; "(S:IDC)",N$7)</f>
        <v>44792.583634259259</v>
      </c>
      <c r="O69" s="31" t="str">
        <f>RTD("ice.xl",,"?" &amp; $A69 &amp; "(S:IDC)",O$7)</f>
        <v/>
      </c>
      <c r="P69" s="31" t="str">
        <f>RTD("ice.xl",,"?" &amp; $A69 &amp; "(S:IDC)",P$7)</f>
        <v/>
      </c>
      <c r="Q69" s="31" t="str">
        <f>RTD("ice.xl",,"?" &amp; $A69 &amp; "(S:IDC)",Q$7)</f>
        <v>PENNSYLVANIA ST TPK COMMN TPK REV</v>
      </c>
    </row>
    <row r="70" spans="1:17" x14ac:dyDescent="0.35">
      <c r="A70" s="40" t="s">
        <v>156</v>
      </c>
      <c r="B70" s="31" t="str">
        <f>RTD("ice.xl",,"?" &amp; $A70 &amp; "(S:IDC)",B$7)</f>
        <v>PAA</v>
      </c>
      <c r="C70" s="41">
        <f>RTD("ice.xl",,"?" &amp; $A70 &amp; "(S:IDC)",C$7)</f>
        <v>5.15</v>
      </c>
      <c r="D70" s="33">
        <f>RTD("ice.xl",,"?" &amp; $A70 &amp; "(S:IDC)",D$7)</f>
        <v>52018</v>
      </c>
      <c r="E70" s="34">
        <f>RTD("ice.xl",,"?" &amp; $A70 &amp; "(S:IDC)",E$7)</f>
        <v>86.250557000000001</v>
      </c>
      <c r="F70" s="35">
        <f t="shared" si="1"/>
        <v>-1.1843400000000059</v>
      </c>
      <c r="G70" s="36">
        <f>RTD("ice.xl",,"?" &amp; $A70 &amp; "(S:IDC)",G$7)</f>
        <v>85.066216999999995</v>
      </c>
      <c r="H70" s="37">
        <f>RTD("ice.xl",,"?" &amp; $A70 &amp; "(S:IDC)",H$7)</f>
        <v>85.232478999999998</v>
      </c>
      <c r="I70" s="36">
        <f>RTD("ice.xl",,"?" &amp; $A70 &amp; "(S:IDC)",I$7)</f>
        <v>85.398741000000001</v>
      </c>
      <c r="J70" s="36">
        <f>RTD("ice.xl",,"?" &amp; $A70 &amp; "(S:IDC)",J$7)</f>
        <v>304.76710000000003</v>
      </c>
      <c r="K70" s="36">
        <f>RTD("ice.xl",,"?" &amp; $A70 &amp; "(S:IDC)",K$7)</f>
        <v>301.40710000000001</v>
      </c>
      <c r="L70" s="36">
        <f>RTD("ice.xl",,"?" &amp; $A70 &amp; "(S:IDC)",L$7)</f>
        <v>6.5017923</v>
      </c>
      <c r="M70" s="36">
        <f>RTD("ice.xl",,"?" &amp; $A70 &amp; "(S:IDC)",M$7)</f>
        <v>6.4681923000000001</v>
      </c>
      <c r="N70" s="53">
        <f>RTD("ice.xl",,"?" &amp; $A70 &amp; "(S:IDC)",N$7)</f>
        <v>44792.598969907405</v>
      </c>
      <c r="O70" s="31" t="str">
        <f>RTD("ice.xl",,"?" &amp; $A70 &amp; "(S:IDC)",O$7)</f>
        <v>912810TH1</v>
      </c>
      <c r="P70" s="31" t="str">
        <f>RTD("ice.xl",,"?" &amp; $A70 &amp; "(S:IDC)",P$7)</f>
        <v>20 Years</v>
      </c>
      <c r="Q70" s="31" t="str">
        <f>RTD("ice.xl",,"?" &amp; $A70 &amp; "(S:IDC)",Q$7)</f>
        <v>PLAINS ALL AMERICAN PIPELINE L.P./PAA FINANCE CORP.</v>
      </c>
    </row>
    <row r="71" spans="1:17" x14ac:dyDescent="0.35">
      <c r="A71" s="40" t="s">
        <v>162</v>
      </c>
      <c r="B71" s="31" t="str">
        <f>RTD("ice.xl",,"?" &amp; $A71 &amp; "(S:IDC)",B$7)</f>
        <v>RSG</v>
      </c>
      <c r="C71" s="41">
        <f>RTD("ice.xl",,"?" &amp; $A71 &amp; "(S:IDC)",C$7)</f>
        <v>5.7</v>
      </c>
      <c r="D71" s="33">
        <f>RTD("ice.xl",,"?" &amp; $A71 &amp; "(S:IDC)",D$7)</f>
        <v>51636</v>
      </c>
      <c r="E71" s="34">
        <f>RTD("ice.xl",,"?" &amp; $A71 &amp; "(S:IDC)",E$7)</f>
        <v>109.604946</v>
      </c>
      <c r="F71" s="35">
        <f t="shared" si="1"/>
        <v>-1.3769499999999937</v>
      </c>
      <c r="G71" s="36">
        <f>RTD("ice.xl",,"?" &amp; $A71 &amp; "(S:IDC)",G$7)</f>
        <v>108.227996</v>
      </c>
      <c r="H71" s="37">
        <f>RTD("ice.xl",,"?" &amp; $A71 &amp; "(S:IDC)",H$7)</f>
        <v>108.4154595</v>
      </c>
      <c r="I71" s="36">
        <f>RTD("ice.xl",,"?" &amp; $A71 &amp; "(S:IDC)",I$7)</f>
        <v>108.602923</v>
      </c>
      <c r="J71" s="36">
        <f>RTD("ice.xl",,"?" &amp; $A71 &amp; "(S:IDC)",J$7)</f>
        <v>155.16579999999999</v>
      </c>
      <c r="K71" s="36">
        <f>RTD("ice.xl",,"?" &amp; $A71 &amp; "(S:IDC)",K$7)</f>
        <v>152.17580000000001</v>
      </c>
      <c r="L71" s="36">
        <f>RTD("ice.xl",,"?" &amp; $A71 &amp; "(S:IDC)",L$7)</f>
        <v>5.0057797099999997</v>
      </c>
      <c r="M71" s="36">
        <f>RTD("ice.xl",,"?" &amp; $A71 &amp; "(S:IDC)",M$7)</f>
        <v>4.9758797100000001</v>
      </c>
      <c r="N71" s="53">
        <f>RTD("ice.xl",,"?" &amp; $A71 &amp; "(S:IDC)",N$7)</f>
        <v>44792.598981481482</v>
      </c>
      <c r="O71" s="31" t="str">
        <f>RTD("ice.xl",,"?" &amp; $A71 &amp; "(S:IDC)",O$7)</f>
        <v>912810TH1</v>
      </c>
      <c r="P71" s="31" t="str">
        <f>RTD("ice.xl",,"?" &amp; $A71 &amp; "(S:IDC)",P$7)</f>
        <v>20 Years</v>
      </c>
      <c r="Q71" s="31" t="str">
        <f>RTD("ice.xl",,"?" &amp; $A71 &amp; "(S:IDC)",Q$7)</f>
        <v>REPUBLIC SERVICES, INC.</v>
      </c>
    </row>
    <row r="72" spans="1:17" x14ac:dyDescent="0.35">
      <c r="A72" s="40" t="s">
        <v>132</v>
      </c>
      <c r="B72" s="31" t="str">
        <f>RTD("ice.xl",,"?" &amp; $A72 &amp; "(S:IDC)",B$7)</f>
        <v/>
      </c>
      <c r="C72" s="41">
        <f>RTD("ice.xl",,"?" &amp; $A72 &amp; "(S:IDC)",C$7)</f>
        <v>2</v>
      </c>
      <c r="D72" s="33">
        <f>RTD("ice.xl",,"?" &amp; $A72 &amp; "(S:IDC)",D$7)</f>
        <v>53158</v>
      </c>
      <c r="E72" s="34">
        <f>RTD("ice.xl",,"?" &amp; $A72 &amp; "(S:IDC)",E$7)</f>
        <v>68.345460000000003</v>
      </c>
      <c r="F72" s="35">
        <f t="shared" ref="F72:F96" si="2">IF(E72="","",G72-E72)</f>
        <v>-0.66044000000000835</v>
      </c>
      <c r="G72" s="36">
        <f>RTD("ice.xl",,"?" &amp; $A72 &amp; "(S:IDC)",G$7)</f>
        <v>67.685019999999994</v>
      </c>
      <c r="H72" s="37">
        <f>RTD("ice.xl",,"?" &amp; $A72 &amp; "(S:IDC)",H$7)</f>
        <v>67.799890000000005</v>
      </c>
      <c r="I72" s="36">
        <f>RTD("ice.xl",,"?" &amp; $A72 &amp; "(S:IDC)",I$7)</f>
        <v>67.914760000000001</v>
      </c>
      <c r="J72" s="36" t="str">
        <f>RTD("ice.xl",,"?" &amp; $A72 &amp; "(S:IDC)",J$7)</f>
        <v/>
      </c>
      <c r="K72" s="36" t="str">
        <f>RTD("ice.xl",,"?" &amp; $A72 &amp; "(S:IDC)",K$7)</f>
        <v/>
      </c>
      <c r="L72" s="36">
        <f>RTD("ice.xl",,"?" &amp; $A72 &amp; "(S:IDC)",L$7)</f>
        <v>4.21373</v>
      </c>
      <c r="M72" s="36">
        <f>RTD("ice.xl",,"?" &amp; $A72 &amp; "(S:IDC)",M$7)</f>
        <v>4.1937300000000004</v>
      </c>
      <c r="N72" s="53">
        <f>RTD("ice.xl",,"?" &amp; $A72 &amp; "(S:IDC)",N$7)</f>
        <v>44792.576331018521</v>
      </c>
      <c r="O72" s="31" t="str">
        <f>RTD("ice.xl",,"?" &amp; $A72 &amp; "(S:IDC)",O$7)</f>
        <v/>
      </c>
      <c r="P72" s="31" t="str">
        <f>RTD("ice.xl",,"?" &amp; $A72 &amp; "(S:IDC)",P$7)</f>
        <v/>
      </c>
      <c r="Q72" s="31" t="str">
        <f>RTD("ice.xl",,"?" &amp; $A72 &amp; "(S:IDC)",Q$7)</f>
        <v>ROCKLAND CNTY N Y</v>
      </c>
    </row>
    <row r="73" spans="1:17" x14ac:dyDescent="0.35">
      <c r="A73" s="40" t="s">
        <v>124</v>
      </c>
      <c r="B73" s="31" t="str">
        <f>RTD("ice.xl",,"?" &amp; $A73 &amp; "(S:IDC)",B$7)</f>
        <v/>
      </c>
      <c r="C73" s="41">
        <f>RTD("ice.xl",,"?" &amp; $A73 &amp; "(S:IDC)",C$7)</f>
        <v>5.25</v>
      </c>
      <c r="D73" s="33">
        <f>RTD("ice.xl",,"?" &amp; $A73 &amp; "(S:IDC)",D$7)</f>
        <v>54058</v>
      </c>
      <c r="E73" s="34">
        <f>RTD("ice.xl",,"?" &amp; $A73 &amp; "(S:IDC)",E$7)</f>
        <v>108.53175</v>
      </c>
      <c r="F73" s="35">
        <f t="shared" si="2"/>
        <v>-0.24343000000000359</v>
      </c>
      <c r="G73" s="36">
        <f>RTD("ice.xl",,"?" &amp; $A73 &amp; "(S:IDC)",G$7)</f>
        <v>108.28832</v>
      </c>
      <c r="H73" s="37">
        <f>RTD("ice.xl",,"?" &amp; $A73 &amp; "(S:IDC)",H$7)</f>
        <v>108.34711</v>
      </c>
      <c r="I73" s="36">
        <f>RTD("ice.xl",,"?" &amp; $A73 &amp; "(S:IDC)",I$7)</f>
        <v>108.4059</v>
      </c>
      <c r="J73" s="36" t="str">
        <f>RTD("ice.xl",,"?" &amp; $A73 &amp; "(S:IDC)",J$7)</f>
        <v/>
      </c>
      <c r="K73" s="36" t="str">
        <f>RTD("ice.xl",,"?" &amp; $A73 &amp; "(S:IDC)",K$7)</f>
        <v/>
      </c>
      <c r="L73" s="36">
        <f>RTD("ice.xl",,"?" &amp; $A73 &amp; "(S:IDC)",L$7)</f>
        <v>3.7703199999999999</v>
      </c>
      <c r="M73" s="36">
        <f>RTD("ice.xl",,"?" &amp; $A73 &amp; "(S:IDC)",M$7)</f>
        <v>3.7503199999999999</v>
      </c>
      <c r="N73" s="53">
        <f>RTD("ice.xl",,"?" &amp; $A73 &amp; "(S:IDC)",N$7)</f>
        <v>44792.585914351854</v>
      </c>
      <c r="O73" s="31" t="str">
        <f>RTD("ice.xl",,"?" &amp; $A73 &amp; "(S:IDC)",O$7)</f>
        <v/>
      </c>
      <c r="P73" s="31" t="str">
        <f>RTD("ice.xl",,"?" &amp; $A73 &amp; "(S:IDC)",P$7)</f>
        <v/>
      </c>
      <c r="Q73" s="31" t="str">
        <f>RTD("ice.xl",,"?" &amp; $A73 &amp; "(S:IDC)",Q$7)</f>
        <v>SALES TAX SECURITIZATION CORP ILL</v>
      </c>
    </row>
    <row r="74" spans="1:17" x14ac:dyDescent="0.35">
      <c r="A74" s="40" t="s">
        <v>128</v>
      </c>
      <c r="B74" s="31" t="str">
        <f>RTD("ice.xl",,"?" &amp; $A74 &amp; "(S:IDC)",B$7)</f>
        <v/>
      </c>
      <c r="C74" s="41">
        <f>RTD("ice.xl",,"?" &amp; $A74 &amp; "(S:IDC)",C$7)</f>
        <v>2</v>
      </c>
      <c r="D74" s="33">
        <f>RTD("ice.xl",,"?" &amp; $A74 &amp; "(S:IDC)",D$7)</f>
        <v>53540</v>
      </c>
      <c r="E74" s="34">
        <f>RTD("ice.xl",,"?" &amp; $A74 &amp; "(S:IDC)",E$7)</f>
        <v>67.402640000000005</v>
      </c>
      <c r="F74" s="35">
        <f t="shared" si="2"/>
        <v>-0.59611000000001013</v>
      </c>
      <c r="G74" s="36">
        <f>RTD("ice.xl",,"?" &amp; $A74 &amp; "(S:IDC)",G$7)</f>
        <v>66.806529999999995</v>
      </c>
      <c r="H74" s="37">
        <f>RTD("ice.xl",,"?" &amp; $A74 &amp; "(S:IDC)",H$7)</f>
        <v>66.923270000000002</v>
      </c>
      <c r="I74" s="36">
        <f>RTD("ice.xl",,"?" &amp; $A74 &amp; "(S:IDC)",I$7)</f>
        <v>67.040009999999995</v>
      </c>
      <c r="J74" s="36" t="str">
        <f>RTD("ice.xl",,"?" &amp; $A74 &amp; "(S:IDC)",J$7)</f>
        <v/>
      </c>
      <c r="K74" s="36" t="str">
        <f>RTD("ice.xl",,"?" &amp; $A74 &amp; "(S:IDC)",K$7)</f>
        <v/>
      </c>
      <c r="L74" s="36">
        <f>RTD("ice.xl",,"?" &amp; $A74 &amp; "(S:IDC)",L$7)</f>
        <v>4.2152099999999999</v>
      </c>
      <c r="M74" s="36">
        <f>RTD("ice.xl",,"?" &amp; $A74 &amp; "(S:IDC)",M$7)</f>
        <v>4.1952100000000003</v>
      </c>
      <c r="N74" s="53">
        <f>RTD("ice.xl",,"?" &amp; $A74 &amp; "(S:IDC)",N$7)</f>
        <v>44792.585902777777</v>
      </c>
      <c r="O74" s="31" t="str">
        <f>RTD("ice.xl",,"?" &amp; $A74 &amp; "(S:IDC)",O$7)</f>
        <v/>
      </c>
      <c r="P74" s="31" t="str">
        <f>RTD("ice.xl",,"?" &amp; $A74 &amp; "(S:IDC)",P$7)</f>
        <v/>
      </c>
      <c r="Q74" s="31" t="str">
        <f>RTD("ice.xl",,"?" &amp; $A74 &amp; "(S:IDC)",Q$7)</f>
        <v>SAN FRANCISCO CALIF BAY AREA RAPID TRAN DIST</v>
      </c>
    </row>
    <row r="75" spans="1:17" x14ac:dyDescent="0.35">
      <c r="A75" s="40" t="s">
        <v>131</v>
      </c>
      <c r="B75" s="31" t="str">
        <f>RTD("ice.xl",,"?" &amp; $A75 &amp; "(S:IDC)",B$7)</f>
        <v/>
      </c>
      <c r="C75" s="41">
        <f>RTD("ice.xl",,"?" &amp; $A75 &amp; "(S:IDC)",C$7)</f>
        <v>2</v>
      </c>
      <c r="D75" s="33">
        <f>RTD("ice.xl",,"?" &amp; $A75 &amp; "(S:IDC)",D$7)</f>
        <v>53206</v>
      </c>
      <c r="E75" s="34">
        <f>RTD("ice.xl",,"?" &amp; $A75 &amp; "(S:IDC)",E$7)</f>
        <v>67.346959999999996</v>
      </c>
      <c r="F75" s="35">
        <f t="shared" si="2"/>
        <v>-0.649249999999995</v>
      </c>
      <c r="G75" s="36">
        <f>RTD("ice.xl",,"?" &amp; $A75 &amp; "(S:IDC)",G$7)</f>
        <v>66.697710000000001</v>
      </c>
      <c r="H75" s="37">
        <f>RTD("ice.xl",,"?" &amp; $A75 &amp; "(S:IDC)",H$7)</f>
        <v>66.810974999999999</v>
      </c>
      <c r="I75" s="36">
        <f>RTD("ice.xl",,"?" &amp; $A75 &amp; "(S:IDC)",I$7)</f>
        <v>66.924239999999998</v>
      </c>
      <c r="J75" s="36" t="str">
        <f>RTD("ice.xl",,"?" &amp; $A75 &amp; "(S:IDC)",J$7)</f>
        <v/>
      </c>
      <c r="K75" s="36" t="str">
        <f>RTD("ice.xl",,"?" &amp; $A75 &amp; "(S:IDC)",K$7)</f>
        <v/>
      </c>
      <c r="L75" s="36">
        <f>RTD("ice.xl",,"?" &amp; $A75 &amp; "(S:IDC)",L$7)</f>
        <v>4.2910599999999999</v>
      </c>
      <c r="M75" s="36">
        <f>RTD("ice.xl",,"?" &amp; $A75 &amp; "(S:IDC)",M$7)</f>
        <v>4.2710600000000003</v>
      </c>
      <c r="N75" s="53">
        <f>RTD("ice.xl",,"?" &amp; $A75 &amp; "(S:IDC)",N$7)</f>
        <v>44792.585902777777</v>
      </c>
      <c r="O75" s="31" t="str">
        <f>RTD("ice.xl",,"?" &amp; $A75 &amp; "(S:IDC)",O$7)</f>
        <v/>
      </c>
      <c r="P75" s="31" t="str">
        <f>RTD("ice.xl",,"?" &amp; $A75 &amp; "(S:IDC)",P$7)</f>
        <v/>
      </c>
      <c r="Q75" s="31" t="str">
        <f>RTD("ice.xl",,"?" &amp; $A75 &amp; "(S:IDC)",Q$7)</f>
        <v>SAN MATEO CALIF UN HIGH SCH DIST</v>
      </c>
    </row>
    <row r="76" spans="1:17" x14ac:dyDescent="0.35">
      <c r="A76" s="40" t="s">
        <v>158</v>
      </c>
      <c r="B76" s="31" t="str">
        <f>RTD("ice.xl",,"?" &amp; $A76 &amp; "(S:IDC)",B$7)</f>
        <v>TCKBCN</v>
      </c>
      <c r="C76" s="41">
        <f>RTD("ice.xl",,"?" &amp; $A76 &amp; "(S:IDC)",C$7)</f>
        <v>5.2</v>
      </c>
      <c r="D76" s="33">
        <f>RTD("ice.xl",,"?" &amp; $A76 &amp; "(S:IDC)",D$7)</f>
        <v>51926</v>
      </c>
      <c r="E76" s="34">
        <f>RTD("ice.xl",,"?" &amp; $A76 &amp; "(S:IDC)",E$7)</f>
        <v>90.128432000000004</v>
      </c>
      <c r="F76" s="35">
        <f t="shared" si="2"/>
        <v>-1.2387290000000064</v>
      </c>
      <c r="G76" s="36">
        <f>RTD("ice.xl",,"?" &amp; $A76 &amp; "(S:IDC)",G$7)</f>
        <v>88.889702999999997</v>
      </c>
      <c r="H76" s="37">
        <f>RTD("ice.xl",,"?" &amp; $A76 &amp; "(S:IDC)",H$7)</f>
        <v>89.201195499999997</v>
      </c>
      <c r="I76" s="36">
        <f>RTD("ice.xl",,"?" &amp; $A76 &amp; "(S:IDC)",I$7)</f>
        <v>89.512687999999997</v>
      </c>
      <c r="J76" s="36">
        <f>RTD("ice.xl",,"?" &amp; $A76 &amp; "(S:IDC)",J$7)</f>
        <v>273.28440000000001</v>
      </c>
      <c r="K76" s="36">
        <f>RTD("ice.xl",,"?" &amp; $A76 &amp; "(S:IDC)",K$7)</f>
        <v>267.30439999999999</v>
      </c>
      <c r="L76" s="36">
        <f>RTD("ice.xl",,"?" &amp; $A76 &amp; "(S:IDC)",L$7)</f>
        <v>6.1880846299999996</v>
      </c>
      <c r="M76" s="36">
        <f>RTD("ice.xl",,"?" &amp; $A76 &amp; "(S:IDC)",M$7)</f>
        <v>6.1282846299999996</v>
      </c>
      <c r="N76" s="53">
        <f>RTD("ice.xl",,"?" &amp; $A76 &amp; "(S:IDC)",N$7)</f>
        <v>44792.598275462966</v>
      </c>
      <c r="O76" s="31" t="str">
        <f>RTD("ice.xl",,"?" &amp; $A76 &amp; "(S:IDC)",O$7)</f>
        <v>912810TH1</v>
      </c>
      <c r="P76" s="31" t="str">
        <f>RTD("ice.xl",,"?" &amp; $A76 &amp; "(S:IDC)",P$7)</f>
        <v>20 Years</v>
      </c>
      <c r="Q76" s="31" t="str">
        <f>RTD("ice.xl",,"?" &amp; $A76 &amp; "(S:IDC)",Q$7)</f>
        <v>TECK RESOURCES LIMITED</v>
      </c>
    </row>
    <row r="77" spans="1:17" x14ac:dyDescent="0.35">
      <c r="A77" s="40" t="s">
        <v>116</v>
      </c>
      <c r="B77" s="31" t="str">
        <f>RTD("ice.xl",,"?" &amp; $A77 &amp; "(S:IDC)",B$7)</f>
        <v/>
      </c>
      <c r="C77" s="41" t="str">
        <f>RTD("ice.xl",,"?" &amp; $A77 &amp; "(S:IDC)",C$7)</f>
        <v/>
      </c>
      <c r="D77" s="33">
        <f>RTD("ice.xl",,"?" &amp; $A77 &amp; "(S:IDC)",D$7)</f>
        <v>58593</v>
      </c>
      <c r="E77" s="34">
        <f>RTD("ice.xl",,"?" &amp; $A77 &amp; "(S:IDC)",E$7)</f>
        <v>17.48526</v>
      </c>
      <c r="F77" s="35">
        <f t="shared" si="2"/>
        <v>-0.12637000000000143</v>
      </c>
      <c r="G77" s="36">
        <f>RTD("ice.xl",,"?" &amp; $A77 &amp; "(S:IDC)",G$7)</f>
        <v>17.358889999999999</v>
      </c>
      <c r="H77" s="37">
        <f>RTD("ice.xl",,"?" &amp; $A77 &amp; "(S:IDC)",H$7)</f>
        <v>17.423195</v>
      </c>
      <c r="I77" s="36">
        <f>RTD("ice.xl",,"?" &amp; $A77 &amp; "(S:IDC)",I$7)</f>
        <v>17.487500000000001</v>
      </c>
      <c r="J77" s="36" t="str">
        <f>RTD("ice.xl",,"?" &amp; $A77 &amp; "(S:IDC)",J$7)</f>
        <v/>
      </c>
      <c r="K77" s="36" t="str">
        <f>RTD("ice.xl",,"?" &amp; $A77 &amp; "(S:IDC)",K$7)</f>
        <v/>
      </c>
      <c r="L77" s="36">
        <f>RTD("ice.xl",,"?" &amp; $A77 &amp; "(S:IDC)",L$7)</f>
        <v>4.6900000000000004</v>
      </c>
      <c r="M77" s="36">
        <f>RTD("ice.xl",,"?" &amp; $A77 &amp; "(S:IDC)",M$7)</f>
        <v>4.67</v>
      </c>
      <c r="N77" s="53">
        <f>RTD("ice.xl",,"?" &amp; $A77 &amp; "(S:IDC)",N$7)</f>
        <v>44792.576099537036</v>
      </c>
      <c r="O77" s="31" t="str">
        <f>RTD("ice.xl",,"?" &amp; $A77 &amp; "(S:IDC)",O$7)</f>
        <v/>
      </c>
      <c r="P77" s="31" t="str">
        <f>RTD("ice.xl",,"?" &amp; $A77 &amp; "(S:IDC)",P$7)</f>
        <v/>
      </c>
      <c r="Q77" s="31" t="str">
        <f>RTD("ice.xl",,"?" &amp; $A77 &amp; "(S:IDC)",Q$7)</f>
        <v>TOB SECURITIZATION AUTH NORTHN CALIF TOB SETTLEMENT REV</v>
      </c>
    </row>
    <row r="78" spans="1:17" x14ac:dyDescent="0.35">
      <c r="A78" s="40" t="s">
        <v>121</v>
      </c>
      <c r="B78" s="31" t="str">
        <f>RTD("ice.xl",,"?" &amp; $A78 &amp; "(S:IDC)",B$7)</f>
        <v/>
      </c>
      <c r="C78" s="41" t="str">
        <f>RTD("ice.xl",,"?" &amp; $A78 &amp; "(S:IDC)",C$7)</f>
        <v/>
      </c>
      <c r="D78" s="33">
        <f>RTD("ice.xl",,"?" &amp; $A78 &amp; "(S:IDC)",D$7)</f>
        <v>55671</v>
      </c>
      <c r="E78" s="34">
        <f>RTD("ice.xl",,"?" &amp; $A78 &amp; "(S:IDC)",E$7)</f>
        <v>17.200520000000001</v>
      </c>
      <c r="F78" s="35">
        <f t="shared" si="2"/>
        <v>2.7200000000000557E-3</v>
      </c>
      <c r="G78" s="36">
        <f>RTD("ice.xl",,"?" &amp; $A78 &amp; "(S:IDC)",G$7)</f>
        <v>17.203240000000001</v>
      </c>
      <c r="H78" s="37">
        <f>RTD("ice.xl",,"?" &amp; $A78 &amp; "(S:IDC)",H$7)</f>
        <v>17.203289999999999</v>
      </c>
      <c r="I78" s="36">
        <f>RTD("ice.xl",,"?" &amp; $A78 &amp; "(S:IDC)",I$7)</f>
        <v>17.203340000000001</v>
      </c>
      <c r="J78" s="36" t="str">
        <f>RTD("ice.xl",,"?" &amp; $A78 &amp; "(S:IDC)",J$7)</f>
        <v/>
      </c>
      <c r="K78" s="36" t="str">
        <f>RTD("ice.xl",,"?" &amp; $A78 &amp; "(S:IDC)",K$7)</f>
        <v/>
      </c>
      <c r="L78" s="36">
        <f>RTD("ice.xl",,"?" &amp; $A78 &amp; "(S:IDC)",L$7)</f>
        <v>5.9500999999999999</v>
      </c>
      <c r="M78" s="36">
        <f>RTD("ice.xl",,"?" &amp; $A78 &amp; "(S:IDC)",M$7)</f>
        <v>5.9301000000000004</v>
      </c>
      <c r="N78" s="53">
        <f>RTD("ice.xl",,"?" &amp; $A78 &amp; "(S:IDC)",N$7)</f>
        <v>44792.57608796296</v>
      </c>
      <c r="O78" s="31" t="str">
        <f>RTD("ice.xl",,"?" &amp; $A78 &amp; "(S:IDC)",O$7)</f>
        <v/>
      </c>
      <c r="P78" s="31" t="str">
        <f>RTD("ice.xl",,"?" &amp; $A78 &amp; "(S:IDC)",P$7)</f>
        <v/>
      </c>
      <c r="Q78" s="31" t="str">
        <f>RTD("ice.xl",,"?" &amp; $A78 &amp; "(S:IDC)",Q$7)</f>
        <v>TOBACCO SETTLEMENT FING CORP RHODE IS</v>
      </c>
    </row>
    <row r="79" spans="1:17" x14ac:dyDescent="0.35">
      <c r="A79" s="40" t="s">
        <v>127</v>
      </c>
      <c r="B79" s="31" t="str">
        <f>RTD("ice.xl",,"?" &amp; $A79 &amp; "(S:IDC)",B$7)</f>
        <v/>
      </c>
      <c r="C79" s="41" t="str">
        <f>RTD("ice.xl",,"?" &amp; $A79 &amp; "(S:IDC)",C$7)</f>
        <v/>
      </c>
      <c r="D79" s="33">
        <f>RTD("ice.xl",,"?" &amp; $A79 &amp; "(S:IDC)",D$7)</f>
        <v>53844</v>
      </c>
      <c r="E79" s="34">
        <f>RTD("ice.xl",,"?" &amp; $A79 &amp; "(S:IDC)",E$7)</f>
        <v>25.027450000000002</v>
      </c>
      <c r="F79" s="35">
        <f t="shared" si="2"/>
        <v>3.7299999999973465E-3</v>
      </c>
      <c r="G79" s="36">
        <f>RTD("ice.xl",,"?" &amp; $A79 &amp; "(S:IDC)",G$7)</f>
        <v>25.031179999999999</v>
      </c>
      <c r="H79" s="37">
        <f>RTD("ice.xl",,"?" &amp; $A79 &amp; "(S:IDC)",H$7)</f>
        <v>25.03126</v>
      </c>
      <c r="I79" s="36">
        <f>RTD("ice.xl",,"?" &amp; $A79 &amp; "(S:IDC)",I$7)</f>
        <v>25.03134</v>
      </c>
      <c r="J79" s="36" t="str">
        <f>RTD("ice.xl",,"?" &amp; $A79 &amp; "(S:IDC)",J$7)</f>
        <v/>
      </c>
      <c r="K79" s="36" t="str">
        <f>RTD("ice.xl",,"?" &amp; $A79 &amp; "(S:IDC)",K$7)</f>
        <v/>
      </c>
      <c r="L79" s="36">
        <f>RTD("ice.xl",,"?" &amp; $A79 &amp; "(S:IDC)",L$7)</f>
        <v>5.6100399999999997</v>
      </c>
      <c r="M79" s="36">
        <f>RTD("ice.xl",,"?" &amp; $A79 &amp; "(S:IDC)",M$7)</f>
        <v>5.5900400000000001</v>
      </c>
      <c r="N79" s="53">
        <f>RTD("ice.xl",,"?" &amp; $A79 &amp; "(S:IDC)",N$7)</f>
        <v>44792.57608796296</v>
      </c>
      <c r="O79" s="31" t="str">
        <f>RTD("ice.xl",,"?" &amp; $A79 &amp; "(S:IDC)",O$7)</f>
        <v/>
      </c>
      <c r="P79" s="31" t="str">
        <f>RTD("ice.xl",,"?" &amp; $A79 &amp; "(S:IDC)",P$7)</f>
        <v/>
      </c>
      <c r="Q79" s="31" t="str">
        <f>RTD("ice.xl",,"?" &amp; $A79 &amp; "(S:IDC)",Q$7)</f>
        <v>TOBACCO SETTLEMENT FING CORP VA</v>
      </c>
    </row>
    <row r="80" spans="1:17" x14ac:dyDescent="0.35">
      <c r="A80" s="40" t="s">
        <v>160</v>
      </c>
      <c r="B80" s="31" t="str">
        <f>RTD("ice.xl",,"?" &amp; $A80 &amp; "(S:IDC)",B$7)</f>
        <v>WMB</v>
      </c>
      <c r="C80" s="41">
        <f>RTD("ice.xl",,"?" &amp; $A80 &amp; "(S:IDC)",C$7)</f>
        <v>5.4</v>
      </c>
      <c r="D80" s="33">
        <f>RTD("ice.xl",,"?" &amp; $A80 &amp; "(S:IDC)",D$7)</f>
        <v>51728</v>
      </c>
      <c r="E80" s="34">
        <f>RTD("ice.xl",,"?" &amp; $A80 &amp; "(S:IDC)",E$7)</f>
        <v>103.697642</v>
      </c>
      <c r="F80" s="35">
        <f t="shared" si="2"/>
        <v>-2.7034589999999952</v>
      </c>
      <c r="G80" s="36">
        <f>RTD("ice.xl",,"?" &amp; $A80 &amp; "(S:IDC)",G$7)</f>
        <v>100.99418300000001</v>
      </c>
      <c r="H80" s="37">
        <f>RTD("ice.xl",,"?" &amp; $A80 &amp; "(S:IDC)",H$7)</f>
        <v>101.2584275</v>
      </c>
      <c r="I80" s="36">
        <f>RTD("ice.xl",,"?" &amp; $A80 &amp; "(S:IDC)",I$7)</f>
        <v>101.522672</v>
      </c>
      <c r="J80" s="36">
        <f>RTD("ice.xl",,"?" &amp; $A80 &amp; "(S:IDC)",J$7)</f>
        <v>185.9494</v>
      </c>
      <c r="K80" s="36">
        <f>RTD("ice.xl",,"?" &amp; $A80 &amp; "(S:IDC)",K$7)</f>
        <v>181.46940000000001</v>
      </c>
      <c r="L80" s="36">
        <f>RTD("ice.xl",,"?" &amp; $A80 &amp; "(S:IDC)",L$7)</f>
        <v>5.3147343600000001</v>
      </c>
      <c r="M80" s="36">
        <f>RTD("ice.xl",,"?" &amp; $A80 &amp; "(S:IDC)",M$7)</f>
        <v>5.2699343599999997</v>
      </c>
      <c r="N80" s="53">
        <f>RTD("ice.xl",,"?" &amp; $A80 &amp; "(S:IDC)",N$7)</f>
        <v>44792.598298611112</v>
      </c>
      <c r="O80" s="31" t="str">
        <f>RTD("ice.xl",,"?" &amp; $A80 &amp; "(S:IDC)",O$7)</f>
        <v>912810TH1</v>
      </c>
      <c r="P80" s="31" t="str">
        <f>RTD("ice.xl",,"?" &amp; $A80 &amp; "(S:IDC)",P$7)</f>
        <v>20 Years</v>
      </c>
      <c r="Q80" s="31" t="str">
        <f>RTD("ice.xl",,"?" &amp; $A80 &amp; "(S:IDC)",Q$7)</f>
        <v>TRANSCONTINENTAL GAS PIPE LINE COMPANY, LLC</v>
      </c>
    </row>
    <row r="81" spans="1:17" x14ac:dyDescent="0.35">
      <c r="A81" s="40" t="s">
        <v>167</v>
      </c>
      <c r="B81" s="31" t="str">
        <f>RTD("ice.xl",,"?" &amp; $A81 &amp; "(S:IDC)",B$7)</f>
        <v>TRISTA</v>
      </c>
      <c r="C81" s="41">
        <f>RTD("ice.xl",,"?" &amp; $A81 &amp; "(S:IDC)",C$7)</f>
        <v>6</v>
      </c>
      <c r="D81" s="33">
        <f>RTD("ice.xl",,"?" &amp; $A81 &amp; "(S:IDC)",D$7)</f>
        <v>51302</v>
      </c>
      <c r="E81" s="34">
        <f>RTD("ice.xl",,"?" &amp; $A81 &amp; "(S:IDC)",E$7)</f>
        <v>97.137151000000003</v>
      </c>
      <c r="F81" s="35">
        <f t="shared" si="2"/>
        <v>-0.93192100000000266</v>
      </c>
      <c r="G81" s="36">
        <f>RTD("ice.xl",,"?" &amp; $A81 &amp; "(S:IDC)",G$7)</f>
        <v>96.20523</v>
      </c>
      <c r="H81" s="37">
        <f>RTD("ice.xl",,"?" &amp; $A81 &amp; "(S:IDC)",H$7)</f>
        <v>96.559098000000006</v>
      </c>
      <c r="I81" s="36">
        <f>RTD("ice.xl",,"?" &amp; $A81 &amp; "(S:IDC)",I$7)</f>
        <v>96.912965999999997</v>
      </c>
      <c r="J81" s="36">
        <f>RTD("ice.xl",,"?" &amp; $A81 &amp; "(S:IDC)",J$7)</f>
        <v>290.38589999999999</v>
      </c>
      <c r="K81" s="36">
        <f>RTD("ice.xl",,"?" &amp; $A81 &amp; "(S:IDC)",K$7)</f>
        <v>283.54590000000002</v>
      </c>
      <c r="L81" s="36">
        <f>RTD("ice.xl",,"?" &amp; $A81 &amp; "(S:IDC)",L$7)</f>
        <v>6.3579810500000002</v>
      </c>
      <c r="M81" s="36">
        <f>RTD("ice.xl",,"?" &amp; $A81 &amp; "(S:IDC)",M$7)</f>
        <v>6.2895810499999998</v>
      </c>
      <c r="N81" s="53">
        <f>RTD("ice.xl",,"?" &amp; $A81 &amp; "(S:IDC)",N$7)</f>
        <v>44792.597662037035</v>
      </c>
      <c r="O81" s="31" t="str">
        <f>RTD("ice.xl",,"?" &amp; $A81 &amp; "(S:IDC)",O$7)</f>
        <v>912810TH1</v>
      </c>
      <c r="P81" s="31" t="str">
        <f>RTD("ice.xl",,"?" &amp; $A81 &amp; "(S:IDC)",P$7)</f>
        <v>20 Years</v>
      </c>
      <c r="Q81" s="31" t="str">
        <f>RTD("ice.xl",,"?" &amp; $A81 &amp; "(S:IDC)",Q$7)</f>
        <v>TRI-STATE GENERATION AND TRANSMISSION ASSOCIATION, INC.</v>
      </c>
    </row>
    <row r="82" spans="1:17" x14ac:dyDescent="0.35">
      <c r="A82" s="40" t="s">
        <v>164</v>
      </c>
      <c r="B82" s="31" t="str">
        <f>RTD("ice.xl",,"?" &amp; $A82 &amp; "(S:IDC)",B$7)</f>
        <v>UPS</v>
      </c>
      <c r="C82" s="41">
        <f>RTD("ice.xl",,"?" &amp; $A82 &amp; "(S:IDC)",C$7)</f>
        <v>4.875</v>
      </c>
      <c r="D82" s="33">
        <f>RTD("ice.xl",,"?" &amp; $A82 &amp; "(S:IDC)",D$7)</f>
        <v>51455</v>
      </c>
      <c r="E82" s="34">
        <f>RTD("ice.xl",,"?" &amp; $A82 &amp; "(S:IDC)",E$7)</f>
        <v>105.953767</v>
      </c>
      <c r="F82" s="35">
        <f t="shared" si="2"/>
        <v>-1.6684309999999982</v>
      </c>
      <c r="G82" s="36">
        <f>RTD("ice.xl",,"?" &amp; $A82 &amp; "(S:IDC)",G$7)</f>
        <v>104.285336</v>
      </c>
      <c r="H82" s="37">
        <f>RTD("ice.xl",,"?" &amp; $A82 &amp; "(S:IDC)",H$7)</f>
        <v>104.498671</v>
      </c>
      <c r="I82" s="36">
        <f>RTD("ice.xl",,"?" &amp; $A82 &amp; "(S:IDC)",I$7)</f>
        <v>104.712006</v>
      </c>
      <c r="J82" s="36">
        <f>RTD("ice.xl",,"?" &amp; $A82 &amp; "(S:IDC)",J$7)</f>
        <v>107.3661</v>
      </c>
      <c r="K82" s="36">
        <f>RTD("ice.xl",,"?" &amp; $A82 &amp; "(S:IDC)",K$7)</f>
        <v>104.0061</v>
      </c>
      <c r="L82" s="36">
        <f>RTD("ice.xl",,"?" &amp; $A82 &amp; "(S:IDC)",L$7)</f>
        <v>4.5266642099999999</v>
      </c>
      <c r="M82" s="36">
        <f>RTD("ice.xl",,"?" &amp; $A82 &amp; "(S:IDC)",M$7)</f>
        <v>4.49306421</v>
      </c>
      <c r="N82" s="53">
        <f>RTD("ice.xl",,"?" &amp; $A82 &amp; "(S:IDC)",N$7)</f>
        <v>44792.599050925928</v>
      </c>
      <c r="O82" s="31" t="str">
        <f>RTD("ice.xl",,"?" &amp; $A82 &amp; "(S:IDC)",O$7)</f>
        <v>912810TH1</v>
      </c>
      <c r="P82" s="31" t="str">
        <f>RTD("ice.xl",,"?" &amp; $A82 &amp; "(S:IDC)",P$7)</f>
        <v>20 Years</v>
      </c>
      <c r="Q82" s="31" t="str">
        <f>RTD("ice.xl",,"?" &amp; $A82 &amp; "(S:IDC)",Q$7)</f>
        <v>UNITED PARCEL SERVICE, INC.</v>
      </c>
    </row>
    <row r="83" spans="1:17" x14ac:dyDescent="0.35">
      <c r="A83" s="40" t="s">
        <v>163</v>
      </c>
      <c r="B83" s="31" t="str">
        <f>RTD("ice.xl",,"?" &amp; $A83 &amp; "(S:IDC)",B$7)</f>
        <v>UNH</v>
      </c>
      <c r="C83" s="41">
        <f>RTD("ice.xl",,"?" &amp; $A83 &amp; "(S:IDC)",C$7)</f>
        <v>5.95</v>
      </c>
      <c r="D83" s="33">
        <f>RTD("ice.xl",,"?" &amp; $A83 &amp; "(S:IDC)",D$7)</f>
        <v>51547</v>
      </c>
      <c r="E83" s="34">
        <f>RTD("ice.xl",,"?" &amp; $A83 &amp; "(S:IDC)",E$7)</f>
        <v>114.138198</v>
      </c>
      <c r="F83" s="35">
        <f t="shared" si="2"/>
        <v>-1.2688009999999963</v>
      </c>
      <c r="G83" s="36">
        <f>RTD("ice.xl",,"?" &amp; $A83 &amp; "(S:IDC)",G$7)</f>
        <v>112.86939700000001</v>
      </c>
      <c r="H83" s="37">
        <f>RTD("ice.xl",,"?" &amp; $A83 &amp; "(S:IDC)",H$7)</f>
        <v>113.1961525</v>
      </c>
      <c r="I83" s="36">
        <f>RTD("ice.xl",,"?" &amp; $A83 &amp; "(S:IDC)",I$7)</f>
        <v>113.522908</v>
      </c>
      <c r="J83" s="36">
        <f>RTD("ice.xl",,"?" &amp; $A83 &amp; "(S:IDC)",J$7)</f>
        <v>141.2312</v>
      </c>
      <c r="K83" s="36">
        <f>RTD("ice.xl",,"?" &amp; $A83 &amp; "(S:IDC)",K$7)</f>
        <v>136.18119999999999</v>
      </c>
      <c r="L83" s="36">
        <f>RTD("ice.xl",,"?" &amp; $A83 &amp; "(S:IDC)",L$7)</f>
        <v>4.8675525999999998</v>
      </c>
      <c r="M83" s="36">
        <f>RTD("ice.xl",,"?" &amp; $A83 &amp; "(S:IDC)",M$7)</f>
        <v>4.8170526000000002</v>
      </c>
      <c r="N83" s="53">
        <f>RTD("ice.xl",,"?" &amp; $A83 &amp; "(S:IDC)",N$7)</f>
        <v>44792.598391203705</v>
      </c>
      <c r="O83" s="31" t="str">
        <f>RTD("ice.xl",,"?" &amp; $A83 &amp; "(S:IDC)",O$7)</f>
        <v>912810TH1</v>
      </c>
      <c r="P83" s="31" t="str">
        <f>RTD("ice.xl",,"?" &amp; $A83 &amp; "(S:IDC)",P$7)</f>
        <v>20 Years</v>
      </c>
      <c r="Q83" s="31" t="str">
        <f>RTD("ice.xl",,"?" &amp; $A83 &amp; "(S:IDC)",Q$7)</f>
        <v>UNITEDHEALTH GROUP INC.</v>
      </c>
    </row>
    <row r="84" spans="1:17" x14ac:dyDescent="0.35">
      <c r="A84" s="40" t="s">
        <v>166</v>
      </c>
      <c r="B84" s="31" t="str">
        <f>RTD("ice.xl",,"?" &amp; $A84 &amp; "(S:IDC)",B$7)</f>
        <v>WU</v>
      </c>
      <c r="C84" s="41">
        <f>RTD("ice.xl",,"?" &amp; $A84 &amp; "(S:IDC)",C$7)</f>
        <v>6.2</v>
      </c>
      <c r="D84" s="33">
        <f>RTD("ice.xl",,"?" &amp; $A84 &amp; "(S:IDC)",D$7)</f>
        <v>51308</v>
      </c>
      <c r="E84" s="34">
        <f>RTD("ice.xl",,"?" &amp; $A84 &amp; "(S:IDC)",E$7)</f>
        <v>101.010513</v>
      </c>
      <c r="F84" s="35">
        <f t="shared" si="2"/>
        <v>-0.96961500000000456</v>
      </c>
      <c r="G84" s="36">
        <f>RTD("ice.xl",,"?" &amp; $A84 &amp; "(S:IDC)",G$7)</f>
        <v>100.040898</v>
      </c>
      <c r="H84" s="37">
        <f>RTD("ice.xl",,"?" &amp; $A84 &amp; "(S:IDC)",H$7)</f>
        <v>100.2982485</v>
      </c>
      <c r="I84" s="36">
        <f>RTD("ice.xl",,"?" &amp; $A84 &amp; "(S:IDC)",I$7)</f>
        <v>100.555599</v>
      </c>
      <c r="J84" s="36">
        <f>RTD("ice.xl",,"?" &amp; $A84 &amp; "(S:IDC)",J$7)</f>
        <v>274.10610000000003</v>
      </c>
      <c r="K84" s="36">
        <f>RTD("ice.xl",,"?" &amp; $A84 &amp; "(S:IDC)",K$7)</f>
        <v>269.31610000000001</v>
      </c>
      <c r="L84" s="36">
        <f>RTD("ice.xl",,"?" &amp; $A84 &amp; "(S:IDC)",L$7)</f>
        <v>6.1951823900000003</v>
      </c>
      <c r="M84" s="36">
        <f>RTD("ice.xl",,"?" &amp; $A84 &amp; "(S:IDC)",M$7)</f>
        <v>6.14728239</v>
      </c>
      <c r="N84" s="53">
        <f>RTD("ice.xl",,"?" &amp; $A84 &amp; "(S:IDC)",N$7)</f>
        <v>44792.597719907404</v>
      </c>
      <c r="O84" s="31" t="str">
        <f>RTD("ice.xl",,"?" &amp; $A84 &amp; "(S:IDC)",O$7)</f>
        <v>912810TH1</v>
      </c>
      <c r="P84" s="31" t="str">
        <f>RTD("ice.xl",,"?" &amp; $A84 &amp; "(S:IDC)",P$7)</f>
        <v>20 Years</v>
      </c>
      <c r="Q84" s="31" t="str">
        <f>RTD("ice.xl",,"?" &amp; $A84 &amp; "(S:IDC)",Q$7)</f>
        <v>THE WESTERN UNION COMPANY</v>
      </c>
    </row>
    <row r="85" spans="1:17" x14ac:dyDescent="0.35">
      <c r="A85" s="40" t="s">
        <v>145</v>
      </c>
      <c r="B85" s="31" t="str">
        <f>RTD("ice.xl",,"?" &amp; $A85 &amp; "(S:IDC)",B$7)</f>
        <v>VIGAV</v>
      </c>
      <c r="C85" s="41">
        <f>RTD("ice.xl",,"?" &amp; $A85 &amp; "(S:IDC)",C$7)</f>
        <v>5.5</v>
      </c>
      <c r="D85" s="33">
        <f>RTD("ice.xl",,"?" &amp; $A85 &amp; "(S:IDC)",D$7)</f>
        <v>52513</v>
      </c>
      <c r="E85" s="34">
        <f>RTD("ice.xl",,"?" &amp; $A85 &amp; "(S:IDC)",E$7)</f>
        <v>102.379</v>
      </c>
      <c r="F85" s="35">
        <f t="shared" si="2"/>
        <v>-0.37900000000000489</v>
      </c>
      <c r="G85" s="36">
        <f>RTD("ice.xl",,"?" &amp; $A85 &amp; "(S:IDC)",G$7)</f>
        <v>102</v>
      </c>
      <c r="H85" s="37">
        <f>RTD("ice.xl",,"?" &amp; $A85 &amp; "(S:IDC)",H$7)</f>
        <v>102.40130000000001</v>
      </c>
      <c r="I85" s="36">
        <f>RTD("ice.xl",,"?" &amp; $A85 &amp; "(S:IDC)",I$7)</f>
        <v>102.8026</v>
      </c>
      <c r="J85" s="36">
        <f>RTD("ice.xl",,"?" &amp; $A85 &amp; "(S:IDC)",J$7)</f>
        <v>301.85140000000001</v>
      </c>
      <c r="K85" s="36">
        <f>RTD("ice.xl",,"?" &amp; $A85 &amp; "(S:IDC)",K$7)</f>
        <v>230.08750000000001</v>
      </c>
      <c r="L85" s="36">
        <f>RTD("ice.xl",,"?" &amp; $A85 &amp; "(S:IDC)",L$7)</f>
        <v>3.6490622799999999</v>
      </c>
      <c r="M85" s="36">
        <f>RTD("ice.xl",,"?" &amp; $A85 &amp; "(S:IDC)",M$7)</f>
        <v>2.9314235399999999</v>
      </c>
      <c r="N85" s="53">
        <f>RTD("ice.xl",,"?" &amp; $A85 &amp; "(S:IDC)",N$7)</f>
        <v>44792.583622685182</v>
      </c>
      <c r="O85" s="31" t="str">
        <f>RTD("ice.xl",,"?" &amp; $A85 &amp; "(S:IDC)",O$7)</f>
        <v>DE0001102325</v>
      </c>
      <c r="P85" s="31" t="str">
        <f>RTD("ice.xl",,"?" &amp; $A85 &amp; "(S:IDC)",P$7)</f>
        <v/>
      </c>
      <c r="Q85" s="31" t="str">
        <f>RTD("ice.xl",,"?" &amp; $A85 &amp; "(S:IDC)",Q$7)</f>
        <v>VIENNA INSURANCE GROUP AG WIENER VERSICHERUNG GRUPPE</v>
      </c>
    </row>
    <row r="86" spans="1:17" x14ac:dyDescent="0.35">
      <c r="A86" s="40" t="s">
        <v>135</v>
      </c>
      <c r="B86" s="31" t="str">
        <f>RTD("ice.xl",,"?" &amp; $A86 &amp; "(S:IDC)",B$7)</f>
        <v>EDF</v>
      </c>
      <c r="C86" s="41">
        <f>RTD("ice.xl",,"?" &amp; $A86 &amp; "(S:IDC)",C$7)</f>
        <v>4.5</v>
      </c>
      <c r="D86" s="33">
        <f>RTD("ice.xl",,"?" &amp; $A86 &amp; "(S:IDC)",D$7)</f>
        <v>51452</v>
      </c>
      <c r="E86" s="34">
        <f>RTD("ice.xl",,"?" &amp; $A86 &amp; "(S:IDC)",E$7)</f>
        <v>112.44159999999999</v>
      </c>
      <c r="F86" s="35">
        <f t="shared" si="2"/>
        <v>-2.1415999999999968</v>
      </c>
      <c r="G86" s="36">
        <f>RTD("ice.xl",,"?" &amp; $A86 &amp; "(S:IDC)",G$7)</f>
        <v>110.3</v>
      </c>
      <c r="H86" s="37">
        <f>RTD("ice.xl",,"?" &amp; $A86 &amp; "(S:IDC)",H$7)</f>
        <v>110.827825</v>
      </c>
      <c r="I86" s="36">
        <f>RTD("ice.xl",,"?" &amp; $A86 &amp; "(S:IDC)",I$7)</f>
        <v>111.35565</v>
      </c>
      <c r="J86" s="36">
        <f>RTD("ice.xl",,"?" &amp; $A86 &amp; "(S:IDC)",J$7)</f>
        <v>230.24019999999999</v>
      </c>
      <c r="K86" s="36">
        <f>RTD("ice.xl",,"?" &amp; $A86 &amp; "(S:IDC)",K$7)</f>
        <v>222.71109999999999</v>
      </c>
      <c r="L86" s="36">
        <f>RTD("ice.xl",,"?" &amp; $A86 &amp; "(S:IDC)",L$7)</f>
        <v>3.7111160600000002</v>
      </c>
      <c r="M86" s="36">
        <f>RTD("ice.xl",,"?" &amp; $A86 &amp; "(S:IDC)",M$7)</f>
        <v>3.6358248199999998</v>
      </c>
      <c r="N86" s="53">
        <f>RTD("ice.xl",,"?" &amp; $A86 &amp; "(S:IDC)",N$7)</f>
        <v>44792.587557870371</v>
      </c>
      <c r="O86" s="31" t="str">
        <f>RTD("ice.xl",,"?" &amp; $A86 &amp; "(S:IDC)",O$7)</f>
        <v>DE0001135366</v>
      </c>
      <c r="P86" s="31" t="str">
        <f>RTD("ice.xl",,"?" &amp; $A86 &amp; "(S:IDC)",P$7)</f>
        <v/>
      </c>
      <c r="Q86" s="31" t="str">
        <f>RTD("ice.xl",,"?" &amp; $A86 &amp; "(S:IDC)",Q$7)</f>
        <v>ELECTRICITE DE FRANCE SA</v>
      </c>
    </row>
    <row r="87" spans="1:17" x14ac:dyDescent="0.35">
      <c r="A87" s="40" t="s">
        <v>136</v>
      </c>
      <c r="B87" s="31" t="str">
        <f>RTD("ice.xl",,"?" &amp; $A87 &amp; "(S:IDC)",B$7)</f>
        <v>HSEGR</v>
      </c>
      <c r="C87" s="41">
        <f>RTD("ice.xl",,"?" &amp; $A87 &amp; "(S:IDC)",C$7)</f>
        <v>6.125</v>
      </c>
      <c r="D87" s="33">
        <f>RTD("ice.xl",,"?" &amp; $A87 &amp; "(S:IDC)",D$7)</f>
        <v>51614</v>
      </c>
      <c r="E87" s="34">
        <f>RTD("ice.xl",,"?" &amp; $A87 &amp; "(S:IDC)",E$7)</f>
        <v>150.1782</v>
      </c>
      <c r="F87" s="35">
        <f t="shared" si="2"/>
        <v>-2.6268000000000029</v>
      </c>
      <c r="G87" s="36">
        <f>RTD("ice.xl",,"?" &amp; $A87 &amp; "(S:IDC)",G$7)</f>
        <v>147.5514</v>
      </c>
      <c r="H87" s="37">
        <f>RTD("ice.xl",,"?" &amp; $A87 &amp; "(S:IDC)",H$7)</f>
        <v>149.91300000000001</v>
      </c>
      <c r="I87" s="36">
        <f>RTD("ice.xl",,"?" &amp; $A87 &amp; "(S:IDC)",I$7)</f>
        <v>152.27459999999999</v>
      </c>
      <c r="J87" s="36">
        <f>RTD("ice.xl",,"?" &amp; $A87 &amp; "(S:IDC)",J$7)</f>
        <v>144.52780000000001</v>
      </c>
      <c r="K87" s="36">
        <f>RTD("ice.xl",,"?" &amp; $A87 &amp; "(S:IDC)",K$7)</f>
        <v>119.5866</v>
      </c>
      <c r="L87" s="36">
        <f>RTD("ice.xl",,"?" &amp; $A87 &amp; "(S:IDC)",L$7)</f>
        <v>2.8145037099999999</v>
      </c>
      <c r="M87" s="36">
        <f>RTD("ice.xl",,"?" &amp; $A87 &amp; "(S:IDC)",M$7)</f>
        <v>2.5650922700000001</v>
      </c>
      <c r="N87" s="53">
        <f>RTD("ice.xl",,"?" &amp; $A87 &amp; "(S:IDC)",N$7)</f>
        <v>44792.587627314817</v>
      </c>
      <c r="O87" s="31" t="str">
        <f>RTD("ice.xl",,"?" &amp; $A87 &amp; "(S:IDC)",O$7)</f>
        <v>DE0001135432</v>
      </c>
      <c r="P87" s="31" t="str">
        <f>RTD("ice.xl",,"?" &amp; $A87 &amp; "(S:IDC)",P$7)</f>
        <v/>
      </c>
      <c r="Q87" s="31" t="str">
        <f>RTD("ice.xl",,"?" &amp; $A87 &amp; "(S:IDC)",Q$7)</f>
        <v>E-NETZ SUDHESSEN AG</v>
      </c>
    </row>
    <row r="88" spans="1:17" x14ac:dyDescent="0.35">
      <c r="A88" s="40" t="s">
        <v>137</v>
      </c>
      <c r="B88" s="31" t="str">
        <f>RTD("ice.xl",,"?" &amp; $A88 &amp; "(S:IDC)",B$7)</f>
        <v>SNCF</v>
      </c>
      <c r="C88" s="41">
        <f>RTD("ice.xl",,"?" &amp; $A88 &amp; "(S:IDC)",C$7)</f>
        <v>4.1500000000000004</v>
      </c>
      <c r="D88" s="33">
        <f>RTD("ice.xl",,"?" &amp; $A88 &amp; "(S:IDC)",D$7)</f>
        <v>51884</v>
      </c>
      <c r="E88" s="34">
        <f>RTD("ice.xl",,"?" &amp; $A88 &amp; "(S:IDC)",E$7)</f>
        <v>120.577173</v>
      </c>
      <c r="F88" s="35">
        <f t="shared" si="2"/>
        <v>-2.2571690000000046</v>
      </c>
      <c r="G88" s="36">
        <f>RTD("ice.xl",,"?" &amp; $A88 &amp; "(S:IDC)",G$7)</f>
        <v>118.320004</v>
      </c>
      <c r="H88" s="37">
        <f>RTD("ice.xl",,"?" &amp; $A88 &amp; "(S:IDC)",H$7)</f>
        <v>119.070004</v>
      </c>
      <c r="I88" s="36">
        <f>RTD("ice.xl",,"?" &amp; $A88 &amp; "(S:IDC)",I$7)</f>
        <v>119.820004</v>
      </c>
      <c r="J88" s="36">
        <f>RTD("ice.xl",,"?" &amp; $A88 &amp; "(S:IDC)",J$7)</f>
        <v>149.92420000000001</v>
      </c>
      <c r="K88" s="36">
        <f>RTD("ice.xl",,"?" &amp; $A88 &amp; "(S:IDC)",K$7)</f>
        <v>140.81950000000001</v>
      </c>
      <c r="L88" s="36">
        <f>RTD("ice.xl",,"?" &amp; $A88 &amp; "(S:IDC)",L$7)</f>
        <v>2.90101875</v>
      </c>
      <c r="M88" s="36">
        <f>RTD("ice.xl",,"?" &amp; $A88 &amp; "(S:IDC)",M$7)</f>
        <v>2.8099716099999998</v>
      </c>
      <c r="N88" s="53">
        <f>RTD("ice.xl",,"?" &amp; $A88 &amp; "(S:IDC)",N$7)</f>
        <v>44792.588321759256</v>
      </c>
      <c r="O88" s="31" t="str">
        <f>RTD("ice.xl",,"?" &amp; $A88 &amp; "(S:IDC)",O$7)</f>
        <v>DE0001135325</v>
      </c>
      <c r="P88" s="31" t="str">
        <f>RTD("ice.xl",,"?" &amp; $A88 &amp; "(S:IDC)",P$7)</f>
        <v/>
      </c>
      <c r="Q88" s="31" t="str">
        <f>RTD("ice.xl",,"?" &amp; $A88 &amp; "(S:IDC)",Q$7)</f>
        <v>SNCF MOBILITES GROUP</v>
      </c>
    </row>
    <row r="89" spans="1:17" x14ac:dyDescent="0.35">
      <c r="A89" s="40" t="s">
        <v>143</v>
      </c>
      <c r="B89" s="31" t="str">
        <f>RTD("ice.xl",,"?" &amp; $A89 &amp; "(S:IDC)",B$7)</f>
        <v>UQA</v>
      </c>
      <c r="C89" s="41">
        <f>RTD("ice.xl",,"?" &amp; $A89 &amp; "(S:IDC)",C$7)</f>
        <v>6.875</v>
      </c>
      <c r="D89" s="33">
        <f>RTD("ice.xl",,"?" &amp; $A89 &amp; "(S:IDC)",D$7)</f>
        <v>52443</v>
      </c>
      <c r="E89" s="34">
        <f>RTD("ice.xl",,"?" &amp; $A89 &amp; "(S:IDC)",E$7)</f>
        <v>101.886</v>
      </c>
      <c r="F89" s="35">
        <f t="shared" si="2"/>
        <v>-0.24839999999998952</v>
      </c>
      <c r="G89" s="36">
        <f>RTD("ice.xl",,"?" &amp; $A89 &amp; "(S:IDC)",G$7)</f>
        <v>101.63760000000001</v>
      </c>
      <c r="H89" s="37">
        <f>RTD("ice.xl",,"?" &amp; $A89 &amp; "(S:IDC)",H$7)</f>
        <v>102.1538</v>
      </c>
      <c r="I89" s="36">
        <f>RTD("ice.xl",,"?" &amp; $A89 &amp; "(S:IDC)",I$7)</f>
        <v>102.67</v>
      </c>
      <c r="J89" s="36">
        <f>RTD("ice.xl",,"?" &amp; $A89 &amp; "(S:IDC)",J$7)</f>
        <v>457.10829999999999</v>
      </c>
      <c r="K89" s="36">
        <f>RTD("ice.xl",,"?" &amp; $A89 &amp; "(S:IDC)",K$7)</f>
        <v>344.90289999999999</v>
      </c>
      <c r="L89" s="36">
        <f>RTD("ice.xl",,"?" &amp; $A89 &amp; "(S:IDC)",L$7)</f>
        <v>5.0310830099999997</v>
      </c>
      <c r="M89" s="36">
        <f>RTD("ice.xl",,"?" &amp; $A89 &amp; "(S:IDC)",M$7)</f>
        <v>3.9090292600000001</v>
      </c>
      <c r="N89" s="53">
        <f>RTD("ice.xl",,"?" &amp; $A89 &amp; "(S:IDC)",N$7)</f>
        <v>44792.587638888886</v>
      </c>
      <c r="O89" s="31" t="str">
        <f>RTD("ice.xl",,"?" &amp; $A89 &amp; "(S:IDC)",O$7)</f>
        <v>FR0127176396</v>
      </c>
      <c r="P89" s="31" t="str">
        <f>RTD("ice.xl",,"?" &amp; $A89 &amp; "(S:IDC)",P$7)</f>
        <v/>
      </c>
      <c r="Q89" s="31" t="str">
        <f>RTD("ice.xl",,"?" &amp; $A89 &amp; "(S:IDC)",Q$7)</f>
        <v>UNIQA INSURANCE GROUP AG</v>
      </c>
    </row>
    <row r="90" spans="1:17" x14ac:dyDescent="0.35">
      <c r="A90" s="40" t="s">
        <v>140</v>
      </c>
      <c r="B90" s="31" t="str">
        <f>RTD("ice.xl",,"?" &amp; $A90 &amp; "(S:IDC)",B$7)</f>
        <v>HANRUE</v>
      </c>
      <c r="C90" s="41">
        <f>RTD("ice.xl",,"?" &amp; $A90 &amp; "(S:IDC)",C$7)</f>
        <v>5</v>
      </c>
      <c r="D90" s="33">
        <f>RTD("ice.xl",,"?" &amp; $A90 &amp; "(S:IDC)",D$7)</f>
        <v>52412</v>
      </c>
      <c r="E90" s="34">
        <f>RTD("ice.xl",,"?" &amp; $A90 &amp; "(S:IDC)",E$7)</f>
        <v>102.47499999999999</v>
      </c>
      <c r="F90" s="35">
        <f t="shared" si="2"/>
        <v>-1.5799999999998704E-2</v>
      </c>
      <c r="G90" s="36">
        <f>RTD("ice.xl",,"?" &amp; $A90 &amp; "(S:IDC)",G$7)</f>
        <v>102.4592</v>
      </c>
      <c r="H90" s="37">
        <f>RTD("ice.xl",,"?" &amp; $A90 &amp; "(S:IDC)",H$7)</f>
        <v>102.67959999999999</v>
      </c>
      <c r="I90" s="36">
        <f>RTD("ice.xl",,"?" &amp; $A90 &amp; "(S:IDC)",I$7)</f>
        <v>102.9</v>
      </c>
      <c r="J90" s="36">
        <f>RTD("ice.xl",,"?" &amp; $A90 &amp; "(S:IDC)",J$7)</f>
        <v>183.19059999999999</v>
      </c>
      <c r="K90" s="36">
        <f>RTD("ice.xl",,"?" &amp; $A90 &amp; "(S:IDC)",K$7)</f>
        <v>132.26859999999999</v>
      </c>
      <c r="L90" s="36">
        <f>RTD("ice.xl",,"?" &amp; $A90 &amp; "(S:IDC)",L$7)</f>
        <v>2.0513664199999999</v>
      </c>
      <c r="M90" s="36">
        <f>RTD("ice.xl",,"?" &amp; $A90 &amp; "(S:IDC)",M$7)</f>
        <v>1.5421457199999999</v>
      </c>
      <c r="N90" s="53">
        <f>RTD("ice.xl",,"?" &amp; $A90 &amp; "(S:IDC)",N$7)</f>
        <v>44792.583506944444</v>
      </c>
      <c r="O90" s="31" t="str">
        <f>RTD("ice.xl",,"?" &amp; $A90 &amp; "(S:IDC)",O$7)</f>
        <v>DE0001135499</v>
      </c>
      <c r="P90" s="31" t="str">
        <f>RTD("ice.xl",,"?" &amp; $A90 &amp; "(S:IDC)",P$7)</f>
        <v/>
      </c>
      <c r="Q90" s="31" t="str">
        <f>RTD("ice.xl",,"?" &amp; $A90 &amp; "(S:IDC)",Q$7)</f>
        <v>HANNOVER FINANCE (LUX) SA</v>
      </c>
    </row>
    <row r="91" spans="1:17" x14ac:dyDescent="0.35">
      <c r="A91" s="40" t="s">
        <v>138</v>
      </c>
      <c r="B91" s="31" t="str">
        <f>RTD("ice.xl",,"?" &amp; $A91 &amp; "(S:IDC)",B$7)</f>
        <v>ASSGEN</v>
      </c>
      <c r="C91" s="41">
        <f>RTD("ice.xl",,"?" &amp; $A91 &amp; "(S:IDC)",C$7)</f>
        <v>7.75</v>
      </c>
      <c r="D91" s="33">
        <f>RTD("ice.xl",,"?" &amp; $A91 &amp; "(S:IDC)",D$7)</f>
        <v>52212</v>
      </c>
      <c r="E91" s="34">
        <f>RTD("ice.xl",,"?" &amp; $A91 &amp; "(S:IDC)",E$7)</f>
        <v>101.72499999999999</v>
      </c>
      <c r="F91" s="35">
        <f t="shared" si="2"/>
        <v>-0.22499999999999432</v>
      </c>
      <c r="G91" s="36">
        <f>RTD("ice.xl",,"?" &amp; $A91 &amp; "(S:IDC)",G$7)</f>
        <v>101.5</v>
      </c>
      <c r="H91" s="37">
        <f>RTD("ice.xl",,"?" &amp; $A91 &amp; "(S:IDC)",H$7)</f>
        <v>101.81440000000001</v>
      </c>
      <c r="I91" s="36">
        <f>RTD("ice.xl",,"?" &amp; $A91 &amp; "(S:IDC)",I$7)</f>
        <v>102.1288</v>
      </c>
      <c r="J91" s="36">
        <f>RTD("ice.xl",,"?" &amp; $A91 &amp; "(S:IDC)",J$7)</f>
        <v>248.8715</v>
      </c>
      <c r="K91" s="36">
        <f>RTD("ice.xl",,"?" &amp; $A91 &amp; "(S:IDC)",K$7)</f>
        <v>52.771000000000001</v>
      </c>
      <c r="L91" s="36">
        <f>RTD("ice.xl",,"?" &amp; $A91 &amp; "(S:IDC)",L$7)</f>
        <v>2.66013075</v>
      </c>
      <c r="M91" s="36">
        <f>RTD("ice.xl",,"?" &amp; $A91 &amp; "(S:IDC)",M$7)</f>
        <v>0.69912540999999995</v>
      </c>
      <c r="N91" s="53">
        <f>RTD("ice.xl",,"?" &amp; $A91 &amp; "(S:IDC)",N$7)</f>
        <v>44792.587627314817</v>
      </c>
      <c r="O91" s="31" t="str">
        <f>RTD("ice.xl",,"?" &amp; $A91 &amp; "(S:IDC)",O$7)</f>
        <v>DE0001135499</v>
      </c>
      <c r="P91" s="31" t="str">
        <f>RTD("ice.xl",,"?" &amp; $A91 &amp; "(S:IDC)",P$7)</f>
        <v/>
      </c>
      <c r="Q91" s="31" t="str">
        <f>RTD("ice.xl",,"?" &amp; $A91 &amp; "(S:IDC)",Q$7)</f>
        <v>ASSICURAZIONI GENERALI S.P.A.</v>
      </c>
    </row>
    <row r="92" spans="1:17" x14ac:dyDescent="0.35">
      <c r="A92" s="40" t="s">
        <v>141</v>
      </c>
      <c r="B92" s="31" t="str">
        <f>RTD("ice.xl",,"?" &amp; $A92 &amp; "(S:IDC)",B$7)</f>
        <v>AXASA</v>
      </c>
      <c r="C92" s="41">
        <f>RTD("ice.xl",,"?" &amp; $A92 &amp; "(S:IDC)",C$7)</f>
        <v>5.125</v>
      </c>
      <c r="D92" s="33">
        <f>RTD("ice.xl",,"?" &amp; $A92 &amp; "(S:IDC)",D$7)</f>
        <v>52416</v>
      </c>
      <c r="E92" s="34">
        <f>RTD("ice.xl",,"?" &amp; $A92 &amp; "(S:IDC)",E$7)</f>
        <v>102.458</v>
      </c>
      <c r="F92" s="35">
        <f t="shared" si="2"/>
        <v>-9.8199999999991405E-2</v>
      </c>
      <c r="G92" s="36">
        <f>RTD("ice.xl",,"?" &amp; $A92 &amp; "(S:IDC)",G$7)</f>
        <v>102.35980000000001</v>
      </c>
      <c r="H92" s="37">
        <f>RTD("ice.xl",,"?" &amp; $A92 &amp; "(S:IDC)",H$7)</f>
        <v>102.5925</v>
      </c>
      <c r="I92" s="36">
        <f>RTD("ice.xl",,"?" &amp; $A92 &amp; "(S:IDC)",I$7)</f>
        <v>102.8252</v>
      </c>
      <c r="J92" s="36">
        <f>RTD("ice.xl",,"?" &amp; $A92 &amp; "(S:IDC)",J$7)</f>
        <v>210.381</v>
      </c>
      <c r="K92" s="36">
        <f>RTD("ice.xl",,"?" &amp; $A92 &amp; "(S:IDC)",K$7)</f>
        <v>157.09989999999999</v>
      </c>
      <c r="L92" s="36">
        <f>RTD("ice.xl",,"?" &amp; $A92 &amp; "(S:IDC)",L$7)</f>
        <v>2.3232704399999999</v>
      </c>
      <c r="M92" s="36">
        <f>RTD("ice.xl",,"?" &amp; $A92 &amp; "(S:IDC)",M$7)</f>
        <v>1.7904593799999999</v>
      </c>
      <c r="N92" s="53">
        <f>RTD("ice.xl",,"?" &amp; $A92 &amp; "(S:IDC)",N$7)</f>
        <v>44792.583518518521</v>
      </c>
      <c r="O92" s="31" t="str">
        <f>RTD("ice.xl",,"?" &amp; $A92 &amp; "(S:IDC)",O$7)</f>
        <v>DE0001135499</v>
      </c>
      <c r="P92" s="31" t="str">
        <f>RTD("ice.xl",,"?" &amp; $A92 &amp; "(S:IDC)",P$7)</f>
        <v/>
      </c>
      <c r="Q92" s="31" t="str">
        <f>RTD("ice.xl",,"?" &amp; $A92 &amp; "(S:IDC)",Q$7)</f>
        <v>AXA SA</v>
      </c>
    </row>
    <row r="93" spans="1:17" x14ac:dyDescent="0.35">
      <c r="A93" s="40" t="s">
        <v>144</v>
      </c>
      <c r="B93" s="31" t="str">
        <f>RTD("ice.xl",,"?" &amp; $A93 &amp; "(S:IDC)",B$7)</f>
        <v>ZURNVX</v>
      </c>
      <c r="C93" s="41">
        <f>RTD("ice.xl",,"?" &amp; $A93 &amp; "(S:IDC)",C$7)</f>
        <v>4.25</v>
      </c>
      <c r="D93" s="33">
        <f>RTD("ice.xl",,"?" &amp; $A93 &amp; "(S:IDC)",D$7)</f>
        <v>52506</v>
      </c>
      <c r="E93" s="34">
        <f>RTD("ice.xl",,"?" &amp; $A93 &amp; "(S:IDC)",E$7)</f>
        <v>101.4606</v>
      </c>
      <c r="F93" s="35">
        <f t="shared" si="2"/>
        <v>-8.1800000000001205E-2</v>
      </c>
      <c r="G93" s="36">
        <f>RTD("ice.xl",,"?" &amp; $A93 &amp; "(S:IDC)",G$7)</f>
        <v>101.3788</v>
      </c>
      <c r="H93" s="37">
        <f>RTD("ice.xl",,"?" &amp; $A93 &amp; "(S:IDC)",H$7)</f>
        <v>101.56752400000001</v>
      </c>
      <c r="I93" s="36">
        <f>RTD("ice.xl",,"?" &amp; $A93 &amp; "(S:IDC)",I$7)</f>
        <v>101.756248</v>
      </c>
      <c r="J93" s="36">
        <f>RTD("ice.xl",,"?" &amp; $A93 &amp; "(S:IDC)",J$7)</f>
        <v>258.93900000000002</v>
      </c>
      <c r="K93" s="36">
        <f>RTD("ice.xl",,"?" &amp; $A93 &amp; "(S:IDC)",K$7)</f>
        <v>224.5008</v>
      </c>
      <c r="L93" s="36">
        <f>RTD("ice.xl",,"?" &amp; $A93 &amp; "(S:IDC)",L$7)</f>
        <v>2.9628739199999998</v>
      </c>
      <c r="M93" s="36">
        <f>RTD("ice.xl",,"?" &amp; $A93 &amp; "(S:IDC)",M$7)</f>
        <v>2.6184912100000002</v>
      </c>
      <c r="N93" s="53">
        <f>RTD("ice.xl",,"?" &amp; $A93 &amp; "(S:IDC)",N$7)</f>
        <v>44792.587627314817</v>
      </c>
      <c r="O93" s="31" t="str">
        <f>RTD("ice.xl",,"?" &amp; $A93 &amp; "(S:IDC)",O$7)</f>
        <v>DE0001102309</v>
      </c>
      <c r="P93" s="31" t="str">
        <f>RTD("ice.xl",,"?" &amp; $A93 &amp; "(S:IDC)",P$7)</f>
        <v/>
      </c>
      <c r="Q93" s="31" t="str">
        <f>RTD("ice.xl",,"?" &amp; $A93 &amp; "(S:IDC)",Q$7)</f>
        <v>AQUARIUS PLUS INVESTMENTS PLC</v>
      </c>
    </row>
    <row r="94" spans="1:17" x14ac:dyDescent="0.35">
      <c r="A94" s="40" t="s">
        <v>139</v>
      </c>
      <c r="B94" s="31" t="str">
        <f>RTD("ice.xl",,"?" &amp; $A94 &amp; "(S:IDC)",B$7)</f>
        <v>ACHMEA</v>
      </c>
      <c r="C94" s="41">
        <f>RTD("ice.xl",,"?" &amp; $A94 &amp; "(S:IDC)",C$7)</f>
        <v>6</v>
      </c>
      <c r="D94" s="33">
        <f>RTD("ice.xl",,"?" &amp; $A94 &amp; "(S:IDC)",D$7)</f>
        <v>52325</v>
      </c>
      <c r="E94" s="34">
        <f>RTD("ice.xl",,"?" &amp; $A94 &amp; "(S:IDC)",E$7)</f>
        <v>101.75</v>
      </c>
      <c r="F94" s="35">
        <f t="shared" si="2"/>
        <v>-0.27200000000000557</v>
      </c>
      <c r="G94" s="36">
        <f>RTD("ice.xl",,"?" &amp; $A94 &amp; "(S:IDC)",G$7)</f>
        <v>101.47799999999999</v>
      </c>
      <c r="H94" s="37">
        <f>RTD("ice.xl",,"?" &amp; $A94 &amp; "(S:IDC)",H$7)</f>
        <v>101.852</v>
      </c>
      <c r="I94" s="36">
        <f>RTD("ice.xl",,"?" &amp; $A94 &amp; "(S:IDC)",I$7)</f>
        <v>102.226</v>
      </c>
      <c r="J94" s="36">
        <f>RTD("ice.xl",,"?" &amp; $A94 &amp; "(S:IDC)",J$7)</f>
        <v>310.78339999999997</v>
      </c>
      <c r="K94" s="36">
        <f>RTD("ice.xl",,"?" &amp; $A94 &amp; "(S:IDC)",K$7)</f>
        <v>190.40770000000001</v>
      </c>
      <c r="L94" s="36">
        <f>RTD("ice.xl",,"?" &amp; $A94 &amp; "(S:IDC)",L$7)</f>
        <v>3.48337232</v>
      </c>
      <c r="M94" s="36">
        <f>RTD("ice.xl",,"?" &amp; $A94 &amp; "(S:IDC)",M$7)</f>
        <v>2.2796155100000002</v>
      </c>
      <c r="N94" s="53">
        <f>RTD("ice.xl",,"?" &amp; $A94 &amp; "(S:IDC)",N$7)</f>
        <v>44792.58353009259</v>
      </c>
      <c r="O94" s="31" t="str">
        <f>RTD("ice.xl",,"?" &amp; $A94 &amp; "(S:IDC)",O$7)</f>
        <v>DE0001102309</v>
      </c>
      <c r="P94" s="31" t="str">
        <f>RTD("ice.xl",,"?" &amp; $A94 &amp; "(S:IDC)",P$7)</f>
        <v/>
      </c>
      <c r="Q94" s="31" t="str">
        <f>RTD("ice.xl",,"?" &amp; $A94 &amp; "(S:IDC)",Q$7)</f>
        <v>ACHMEA BV</v>
      </c>
    </row>
    <row r="95" spans="1:17" x14ac:dyDescent="0.35">
      <c r="A95" s="40" t="s">
        <v>142</v>
      </c>
      <c r="B95" s="31" t="str">
        <f>RTD("ice.xl",,"?" &amp; $A95 &amp; "(S:IDC)",B$7)</f>
        <v>AVLN</v>
      </c>
      <c r="C95" s="41">
        <f>RTD("ice.xl",,"?" &amp; $A95 &amp; "(S:IDC)",C$7)</f>
        <v>6.125</v>
      </c>
      <c r="D95" s="33">
        <f>RTD("ice.xl",,"?" &amp; $A95 &amp; "(S:IDC)",D$7)</f>
        <v>52417</v>
      </c>
      <c r="E95" s="34">
        <f>RTD("ice.xl",,"?" &amp; $A95 &amp; "(S:IDC)",E$7)</f>
        <v>102.875</v>
      </c>
      <c r="F95" s="35">
        <f t="shared" si="2"/>
        <v>-9.3999999999994088E-2</v>
      </c>
      <c r="G95" s="36">
        <f>RTD("ice.xl",,"?" &amp; $A95 &amp; "(S:IDC)",G$7)</f>
        <v>102.78100000000001</v>
      </c>
      <c r="H95" s="37">
        <f>RTD("ice.xl",,"?" &amp; $A95 &amp; "(S:IDC)",H$7)</f>
        <v>102.9435</v>
      </c>
      <c r="I95" s="36">
        <f>RTD("ice.xl",,"?" &amp; $A95 &amp; "(S:IDC)",I$7)</f>
        <v>103.10599999999999</v>
      </c>
      <c r="J95" s="36">
        <f>RTD("ice.xl",,"?" &amp; $A95 &amp; "(S:IDC)",J$7)</f>
        <v>233.5668</v>
      </c>
      <c r="K95" s="36">
        <f>RTD("ice.xl",,"?" &amp; $A95 &amp; "(S:IDC)",K$7)</f>
        <v>196.43770000000001</v>
      </c>
      <c r="L95" s="36">
        <f>RTD("ice.xl",,"?" &amp; $A95 &amp; "(S:IDC)",L$7)</f>
        <v>2.8167342799999999</v>
      </c>
      <c r="M95" s="36">
        <f>RTD("ice.xl",,"?" &amp; $A95 &amp; "(S:IDC)",M$7)</f>
        <v>2.44544374</v>
      </c>
      <c r="N95" s="53">
        <f>RTD("ice.xl",,"?" &amp; $A95 &amp; "(S:IDC)",N$7)</f>
        <v>44792.583587962959</v>
      </c>
      <c r="O95" s="31" t="str">
        <f>RTD("ice.xl",,"?" &amp; $A95 &amp; "(S:IDC)",O$7)</f>
        <v>DE0001102317</v>
      </c>
      <c r="P95" s="31" t="str">
        <f>RTD("ice.xl",,"?" &amp; $A95 &amp; "(S:IDC)",P$7)</f>
        <v/>
      </c>
      <c r="Q95" s="31" t="str">
        <f>RTD("ice.xl",,"?" &amp; $A95 &amp; "(S:IDC)",Q$7)</f>
        <v>AVIVA PLC</v>
      </c>
    </row>
    <row r="96" spans="1:17" x14ac:dyDescent="0.35">
      <c r="A96" s="40" t="s">
        <v>146</v>
      </c>
      <c r="B96" s="31" t="str">
        <f>RTD("ice.xl",,"?" &amp; $A96 &amp; "(S:IDC)",B$7)</f>
        <v>AMXLMM</v>
      </c>
      <c r="C96" s="41">
        <f>RTD("ice.xl",,"?" &amp; $A96 &amp; "(S:IDC)",C$7)</f>
        <v>6.375</v>
      </c>
      <c r="D96" s="33">
        <f>RTD("ice.xl",,"?" &amp; $A96 &amp; "(S:IDC)",D$7)</f>
        <v>63438</v>
      </c>
      <c r="E96" s="34">
        <f>RTD("ice.xl",,"?" &amp; $A96 &amp; "(S:IDC)",E$7)</f>
        <v>102.77500000000001</v>
      </c>
      <c r="F96" s="35">
        <f t="shared" si="2"/>
        <v>-0.15100000000001046</v>
      </c>
      <c r="G96" s="36">
        <f>RTD("ice.xl",,"?" &amp; $A96 &amp; "(S:IDC)",G$7)</f>
        <v>102.624</v>
      </c>
      <c r="H96" s="37">
        <f>RTD("ice.xl",,"?" &amp; $A96 &amp; "(S:IDC)",H$7)</f>
        <v>103.16800000000001</v>
      </c>
      <c r="I96" s="36">
        <f>RTD("ice.xl",,"?" &amp; $A96 &amp; "(S:IDC)",I$7)</f>
        <v>103.712</v>
      </c>
      <c r="J96" s="36" t="str">
        <f>RTD("ice.xl",,"?" &amp; $A96 &amp; "(S:IDC)",J$7)</f>
        <v/>
      </c>
      <c r="K96" s="36" t="str">
        <f>RTD("ice.xl",,"?" &amp; $A96 &amp; "(S:IDC)",K$7)</f>
        <v/>
      </c>
      <c r="L96" s="36" t="str">
        <f>RTD("ice.xl",,"?" &amp; $A96 &amp; "(S:IDC)",L$7)</f>
        <v/>
      </c>
      <c r="M96" s="36" t="str">
        <f>RTD("ice.xl",,"?" &amp; $A96 &amp; "(S:IDC)",M$7)</f>
        <v/>
      </c>
      <c r="N96" s="53">
        <f>RTD("ice.xl",,"?" &amp; $A96 &amp; "(S:IDC)",N$7)</f>
        <v>44792.583611111113</v>
      </c>
      <c r="O96" s="31" t="str">
        <f>RTD("ice.xl",,"?" &amp; $A96 &amp; "(S:IDC)",O$7)</f>
        <v/>
      </c>
      <c r="P96" s="31" t="str">
        <f>RTD("ice.xl",,"?" &amp; $A96 &amp; "(S:IDC)",P$7)</f>
        <v/>
      </c>
      <c r="Q96" s="31" t="str">
        <f>RTD("ice.xl",,"?" &amp; $A96 &amp; "(S:IDC)",Q$7)</f>
        <v>AMERICA MOVIL S.A.B. DE C.V.</v>
      </c>
    </row>
    <row r="97" spans="1:17" x14ac:dyDescent="0.35">
      <c r="A97" s="40" t="s">
        <v>147</v>
      </c>
      <c r="B97" s="31" t="str">
        <f>RTD("ice.xl",,"?" &amp; $A97 &amp; "(S:IDC)",B$7)</f>
        <v>UFS</v>
      </c>
      <c r="C97" s="41">
        <f>RTD("ice.xl",,"?" &amp; $A97 &amp; "(S:IDC)",C$7)</f>
        <v>6.25</v>
      </c>
      <c r="D97" s="33">
        <f>RTD("ice.xl",,"?" &amp; $A97 &amp; "(S:IDC)",D$7)</f>
        <v>52110</v>
      </c>
      <c r="E97" s="34">
        <f>RTD("ice.xl",,"?" &amp; $A97 &amp; "(S:IDC)",E$7)</f>
        <v>62</v>
      </c>
      <c r="F97" s="35">
        <f t="shared" ref="F97:F160" si="3">IF(E97="","",G97-E97)</f>
        <v>0</v>
      </c>
      <c r="G97" s="36">
        <f>RTD("ice.xl",,"?" &amp; $A97 &amp; "(S:IDC)",G$7)</f>
        <v>62</v>
      </c>
      <c r="H97" s="37">
        <f>RTD("ice.xl",,"?" &amp; $A97 &amp; "(S:IDC)",H$7)</f>
        <v>62.825499999999998</v>
      </c>
      <c r="I97" s="36">
        <f>RTD("ice.xl",,"?" &amp; $A97 &amp; "(S:IDC)",I$7)</f>
        <v>63.651000000000003</v>
      </c>
      <c r="J97" s="36">
        <f>RTD("ice.xl",,"?" &amp; $A97 &amp; "(S:IDC)",J$7)</f>
        <v>752.32389999999998</v>
      </c>
      <c r="K97" s="36">
        <f>RTD("ice.xl",,"?" &amp; $A97 &amp; "(S:IDC)",K$7)</f>
        <v>723.1318</v>
      </c>
      <c r="L97" s="36">
        <f>RTD("ice.xl",,"?" &amp; $A97 &amp; "(S:IDC)",L$7)</f>
        <v>10.97736113</v>
      </c>
      <c r="M97" s="36">
        <f>RTD("ice.xl",,"?" &amp; $A97 &amp; "(S:IDC)",M$7)</f>
        <v>10.68543927</v>
      </c>
      <c r="N97" s="53">
        <f>RTD("ice.xl",,"?" &amp; $A97 &amp; "(S:IDC)",N$7)</f>
        <v>44792.597500000003</v>
      </c>
      <c r="O97" s="31" t="str">
        <f>RTD("ice.xl",,"?" &amp; $A97 &amp; "(S:IDC)",O$7)</f>
        <v>912810TH1</v>
      </c>
      <c r="P97" s="31" t="str">
        <f>RTD("ice.xl",,"?" &amp; $A97 &amp; "(S:IDC)",P$7)</f>
        <v>20 Years</v>
      </c>
      <c r="Q97" s="31" t="str">
        <f>RTD("ice.xl",,"?" &amp; $A97 &amp; "(S:IDC)",Q$7)</f>
        <v>DOMTAR CORP.</v>
      </c>
    </row>
    <row r="98" spans="1:17" x14ac:dyDescent="0.35">
      <c r="A98" s="40" t="s">
        <v>148</v>
      </c>
      <c r="B98" s="31" t="str">
        <f>RTD("ice.xl",,"?" &amp; $A98 &amp; "(S:IDC)",B$7)</f>
        <v>KHC</v>
      </c>
      <c r="C98" s="41">
        <f>RTD("ice.xl",,"?" &amp; $A98 &amp; "(S:IDC)",C$7)</f>
        <v>5</v>
      </c>
      <c r="D98" s="33">
        <f>RTD("ice.xl",,"?" &amp; $A98 &amp; "(S:IDC)",D$7)</f>
        <v>52021</v>
      </c>
      <c r="E98" s="34">
        <f>RTD("ice.xl",,"?" &amp; $A98 &amp; "(S:IDC)",E$7)</f>
        <v>97.247507999999996</v>
      </c>
      <c r="F98" s="35">
        <f t="shared" si="3"/>
        <v>-1.4133319999999969</v>
      </c>
      <c r="G98" s="36">
        <f>RTD("ice.xl",,"?" &amp; $A98 &amp; "(S:IDC)",G$7)</f>
        <v>95.834175999999999</v>
      </c>
      <c r="H98" s="37">
        <f>RTD("ice.xl",,"?" &amp; $A98 &amp; "(S:IDC)",H$7)</f>
        <v>96.018417499999998</v>
      </c>
      <c r="I98" s="36">
        <f>RTD("ice.xl",,"?" &amp; $A98 &amp; "(S:IDC)",I$7)</f>
        <v>96.202658999999997</v>
      </c>
      <c r="J98" s="36">
        <f>RTD("ice.xl",,"?" &amp; $A98 &amp; "(S:IDC)",J$7)</f>
        <v>188.77879999999999</v>
      </c>
      <c r="K98" s="36">
        <f>RTD("ice.xl",,"?" &amp; $A98 &amp; "(S:IDC)",K$7)</f>
        <v>185.65880000000001</v>
      </c>
      <c r="L98" s="36">
        <f>RTD("ice.xl",,"?" &amp; $A98 &amp; "(S:IDC)",L$7)</f>
        <v>5.3430283599999999</v>
      </c>
      <c r="M98" s="36">
        <f>RTD("ice.xl",,"?" &amp; $A98 &amp; "(S:IDC)",M$7)</f>
        <v>5.3118283599999998</v>
      </c>
      <c r="N98" s="53">
        <f>RTD("ice.xl",,"?" &amp; $A98 &amp; "(S:IDC)",N$7)</f>
        <v>44792.598275462966</v>
      </c>
      <c r="O98" s="31" t="str">
        <f>RTD("ice.xl",,"?" &amp; $A98 &amp; "(S:IDC)",O$7)</f>
        <v>912810TH1</v>
      </c>
      <c r="P98" s="31" t="str">
        <f>RTD("ice.xl",,"?" &amp; $A98 &amp; "(S:IDC)",P$7)</f>
        <v>20 Years</v>
      </c>
      <c r="Q98" s="31" t="str">
        <f>RTD("ice.xl",,"?" &amp; $A98 &amp; "(S:IDC)",Q$7)</f>
        <v>KRAFT HEINZ FOODS COMPANY</v>
      </c>
    </row>
    <row r="99" spans="1:17" x14ac:dyDescent="0.35">
      <c r="A99" s="40" t="s">
        <v>149</v>
      </c>
      <c r="B99" s="31" t="str">
        <f>RTD("ice.xl",,"?" &amp; $A99 &amp; "(S:IDC)",B$7)</f>
        <v>LUMN</v>
      </c>
      <c r="C99" s="41">
        <f>RTD("ice.xl",,"?" &amp; $A99 &amp; "(S:IDC)",C$7)</f>
        <v>7.65</v>
      </c>
      <c r="D99" s="33">
        <f>RTD("ice.xl",,"?" &amp; $A99 &amp; "(S:IDC)",D$7)</f>
        <v>51940</v>
      </c>
      <c r="E99" s="34">
        <f>RTD("ice.xl",,"?" &amp; $A99 &amp; "(S:IDC)",E$7)</f>
        <v>82.52</v>
      </c>
      <c r="F99" s="35">
        <f t="shared" si="3"/>
        <v>0</v>
      </c>
      <c r="G99" s="36">
        <f>RTD("ice.xl",,"?" &amp; $A99 &amp; "(S:IDC)",G$7)</f>
        <v>82.52</v>
      </c>
      <c r="H99" s="37">
        <f>RTD("ice.xl",,"?" &amp; $A99 &amp; "(S:IDC)",H$7)</f>
        <v>82.649000000000001</v>
      </c>
      <c r="I99" s="36">
        <f>RTD("ice.xl",,"?" &amp; $A99 &amp; "(S:IDC)",I$7)</f>
        <v>82.778000000000006</v>
      </c>
      <c r="J99" s="36">
        <f>RTD("ice.xl",,"?" &amp; $A99 &amp; "(S:IDC)",J$7)</f>
        <v>619.91819999999996</v>
      </c>
      <c r="K99" s="36">
        <f>RTD("ice.xl",,"?" &amp; $A99 &amp; "(S:IDC)",K$7)</f>
        <v>616.49770000000001</v>
      </c>
      <c r="L99" s="36">
        <f>RTD("ice.xl",,"?" &amp; $A99 &amp; "(S:IDC)",L$7)</f>
        <v>9.6533041399999995</v>
      </c>
      <c r="M99" s="36">
        <f>RTD("ice.xl",,"?" &amp; $A99 &amp; "(S:IDC)",M$7)</f>
        <v>9.6190987499999991</v>
      </c>
      <c r="N99" s="53">
        <f>RTD("ice.xl",,"?" &amp; $A99 &amp; "(S:IDC)",N$7)</f>
        <v>44792.598946759259</v>
      </c>
      <c r="O99" s="31" t="str">
        <f>RTD("ice.xl",,"?" &amp; $A99 &amp; "(S:IDC)",O$7)</f>
        <v>912810TH1</v>
      </c>
      <c r="P99" s="31" t="str">
        <f>RTD("ice.xl",,"?" &amp; $A99 &amp; "(S:IDC)",P$7)</f>
        <v>20 Years</v>
      </c>
      <c r="Q99" s="31" t="str">
        <f>RTD("ice.xl",,"?" &amp; $A99 &amp; "(S:IDC)",Q$7)</f>
        <v>LUMEN TECHNOLOGIES INC</v>
      </c>
    </row>
    <row r="100" spans="1:17" x14ac:dyDescent="0.35">
      <c r="A100" s="40" t="s">
        <v>150</v>
      </c>
      <c r="B100" s="31" t="str">
        <f>RTD("ice.xl",,"?" &amp; $A100 &amp; "(S:IDC)",B$7)</f>
        <v>M</v>
      </c>
      <c r="C100" s="41">
        <f>RTD("ice.xl",,"?" &amp; $A100 &amp; "(S:IDC)",C$7)</f>
        <v>5.125</v>
      </c>
      <c r="D100" s="33">
        <f>RTD("ice.xl",,"?" &amp; $A100 &amp; "(S:IDC)",D$7)</f>
        <v>51881</v>
      </c>
      <c r="E100" s="34">
        <f>RTD("ice.xl",,"?" &amp; $A100 &amp; "(S:IDC)",E$7)</f>
        <v>70.806635</v>
      </c>
      <c r="F100" s="35">
        <f t="shared" si="3"/>
        <v>-1.1401209999999935</v>
      </c>
      <c r="G100" s="36">
        <f>RTD("ice.xl",,"?" &amp; $A100 &amp; "(S:IDC)",G$7)</f>
        <v>69.666514000000006</v>
      </c>
      <c r="H100" s="37">
        <f>RTD("ice.xl",,"?" &amp; $A100 &amp; "(S:IDC)",H$7)</f>
        <v>69.806014000000005</v>
      </c>
      <c r="I100" s="36">
        <f>RTD("ice.xl",,"?" &amp; $A100 &amp; "(S:IDC)",I$7)</f>
        <v>69.945514000000003</v>
      </c>
      <c r="J100" s="36">
        <f>RTD("ice.xl",,"?" &amp; $A100 &amp; "(S:IDC)",J$7)</f>
        <v>484.10759999999999</v>
      </c>
      <c r="K100" s="36">
        <f>RTD("ice.xl",,"?" &amp; $A100 &amp; "(S:IDC)",K$7)</f>
        <v>480.33769999999998</v>
      </c>
      <c r="L100" s="36">
        <f>RTD("ice.xl",,"?" &amp; $A100 &amp; "(S:IDC)",L$7)</f>
        <v>8.2963171199999994</v>
      </c>
      <c r="M100" s="36">
        <f>RTD("ice.xl",,"?" &amp; $A100 &amp; "(S:IDC)",M$7)</f>
        <v>8.25861789</v>
      </c>
      <c r="N100" s="53">
        <f>RTD("ice.xl",,"?" &amp; $A100 &amp; "(S:IDC)",N$7)</f>
        <v>44792.598495370374</v>
      </c>
      <c r="O100" s="31" t="str">
        <f>RTD("ice.xl",,"?" &amp; $A100 &amp; "(S:IDC)",O$7)</f>
        <v>912810TH1</v>
      </c>
      <c r="P100" s="31" t="str">
        <f>RTD("ice.xl",,"?" &amp; $A100 &amp; "(S:IDC)",P$7)</f>
        <v>20 Years</v>
      </c>
      <c r="Q100" s="31" t="str">
        <f>RTD("ice.xl",,"?" &amp; $A100 &amp; "(S:IDC)",Q$7)</f>
        <v>MACY'S RETAIL HOLDINGS, INC.</v>
      </c>
    </row>
    <row r="101" spans="1:17" x14ac:dyDescent="0.35">
      <c r="A101" s="40" t="s">
        <v>151</v>
      </c>
      <c r="B101" s="31" t="str">
        <f>RTD("ice.xl",,"?" &amp; $A101 &amp; "(S:IDC)",B$7)</f>
        <v>CLF</v>
      </c>
      <c r="C101" s="41">
        <f>RTD("ice.xl",,"?" &amp; $A101 &amp; "(S:IDC)",C$7)</f>
        <v>6.25</v>
      </c>
      <c r="D101" s="33">
        <f>RTD("ice.xl",,"?" &amp; $A101 &amp; "(S:IDC)",D$7)</f>
        <v>51410</v>
      </c>
      <c r="E101" s="34">
        <f>RTD("ice.xl",,"?" &amp; $A101 &amp; "(S:IDC)",E$7)</f>
        <v>86.542773999999994</v>
      </c>
      <c r="F101" s="35">
        <f t="shared" si="3"/>
        <v>-0.35061299999999562</v>
      </c>
      <c r="G101" s="36">
        <f>RTD("ice.xl",,"?" &amp; $A101 &amp; "(S:IDC)",G$7)</f>
        <v>86.192160999999999</v>
      </c>
      <c r="H101" s="37">
        <f>RTD("ice.xl",,"?" &amp; $A101 &amp; "(S:IDC)",H$7)</f>
        <v>86.354161000000005</v>
      </c>
      <c r="I101" s="36">
        <f>RTD("ice.xl",,"?" &amp; $A101 &amp; "(S:IDC)",I$7)</f>
        <v>86.516160999999997</v>
      </c>
      <c r="J101" s="36">
        <f>RTD("ice.xl",,"?" &amp; $A101 &amp; "(S:IDC)",J$7)</f>
        <v>421.85250000000002</v>
      </c>
      <c r="K101" s="36">
        <f>RTD("ice.xl",,"?" &amp; $A101 &amp; "(S:IDC)",K$7)</f>
        <v>418.1506</v>
      </c>
      <c r="L101" s="36">
        <f>RTD("ice.xl",,"?" &amp; $A101 &amp; "(S:IDC)",L$7)</f>
        <v>7.6726465499999996</v>
      </c>
      <c r="M101" s="36">
        <f>RTD("ice.xl",,"?" &amp; $A101 &amp; "(S:IDC)",M$7)</f>
        <v>7.6356276599999999</v>
      </c>
      <c r="N101" s="53">
        <f>RTD("ice.xl",,"?" &amp; $A101 &amp; "(S:IDC)",N$7)</f>
        <v>44792.598865740743</v>
      </c>
      <c r="O101" s="31" t="str">
        <f>RTD("ice.xl",,"?" &amp; $A101 &amp; "(S:IDC)",O$7)</f>
        <v>912810TH1</v>
      </c>
      <c r="P101" s="31" t="str">
        <f>RTD("ice.xl",,"?" &amp; $A101 &amp; "(S:IDC)",P$7)</f>
        <v>20 Years</v>
      </c>
      <c r="Q101" s="31" t="str">
        <f>RTD("ice.xl",,"?" &amp; $A101 &amp; "(S:IDC)",Q$7)</f>
        <v>CLEVELAND-CLIFFS INC</v>
      </c>
    </row>
    <row r="102" spans="1:17" x14ac:dyDescent="0.35">
      <c r="A102" s="40" t="s">
        <v>168</v>
      </c>
      <c r="B102" s="31" t="str">
        <f>RTD("ice.xl",,"?" &amp; $A102 &amp; "(S:IDC)",B$7)</f>
        <v>LUMN</v>
      </c>
      <c r="C102" s="41">
        <f>RTD("ice.xl",,"?" &amp; $A102 &amp; "(S:IDC)",C$7)</f>
        <v>7.6</v>
      </c>
      <c r="D102" s="33">
        <f>RTD("ice.xl",,"?" &amp; $A102 &amp; "(S:IDC)",D$7)</f>
        <v>51028</v>
      </c>
      <c r="E102" s="34">
        <f>RTD("ice.xl",,"?" &amp; $A102 &amp; "(S:IDC)",E$7)</f>
        <v>84.081000000000003</v>
      </c>
      <c r="F102" s="35">
        <f t="shared" si="3"/>
        <v>0</v>
      </c>
      <c r="G102" s="36">
        <f>RTD("ice.xl",,"?" &amp; $A102 &amp; "(S:IDC)",G$7)</f>
        <v>84.081000000000003</v>
      </c>
      <c r="H102" s="37">
        <f>RTD("ice.xl",,"?" &amp; $A102 &amp; "(S:IDC)",H$7)</f>
        <v>84.210499999999996</v>
      </c>
      <c r="I102" s="36">
        <f>RTD("ice.xl",,"?" &amp; $A102 &amp; "(S:IDC)",I$7)</f>
        <v>84.34</v>
      </c>
      <c r="J102" s="36">
        <f>RTD("ice.xl",,"?" &amp; $A102 &amp; "(S:IDC)",J$7)</f>
        <v>604.7867</v>
      </c>
      <c r="K102" s="36">
        <f>RTD("ice.xl",,"?" &amp; $A102 &amp; "(S:IDC)",K$7)</f>
        <v>601.27589999999998</v>
      </c>
      <c r="L102" s="36">
        <f>RTD("ice.xl",,"?" &amp; $A102 &amp; "(S:IDC)",L$7)</f>
        <v>9.5019889800000001</v>
      </c>
      <c r="M102" s="36">
        <f>RTD("ice.xl",,"?" &amp; $A102 &amp; "(S:IDC)",M$7)</f>
        <v>9.46688039</v>
      </c>
      <c r="N102" s="53">
        <f>RTD("ice.xl",,"?" &amp; $A102 &amp; "(S:IDC)",N$7)</f>
        <v>44792.598946759259</v>
      </c>
      <c r="O102" s="31" t="str">
        <f>RTD("ice.xl",,"?" &amp; $A102 &amp; "(S:IDC)",O$7)</f>
        <v>912810TH1</v>
      </c>
      <c r="P102" s="31" t="str">
        <f>RTD("ice.xl",,"?" &amp; $A102 &amp; "(S:IDC)",P$7)</f>
        <v>20 Years</v>
      </c>
      <c r="Q102" s="31" t="str">
        <f>RTD("ice.xl",,"?" &amp; $A102 &amp; "(S:IDC)",Q$7)</f>
        <v>LUMEN TECHNOLOGIES INC</v>
      </c>
    </row>
    <row r="103" spans="1:17" x14ac:dyDescent="0.35">
      <c r="A103" s="40" t="s">
        <v>169</v>
      </c>
      <c r="B103" s="31" t="str">
        <f>RTD("ice.xl",,"?" &amp; $A103 &amp; "(S:IDC)",B$7)</f>
        <v>KHC</v>
      </c>
      <c r="C103" s="41">
        <f>RTD("ice.xl",,"?" &amp; $A103 &amp; "(S:IDC)",C$7)</f>
        <v>7.125</v>
      </c>
      <c r="D103" s="33">
        <f>RTD("ice.xl",,"?" &amp; $A103 &amp; "(S:IDC)",D$7)</f>
        <v>50983</v>
      </c>
      <c r="E103" s="34">
        <f>RTD("ice.xl",,"?" &amp; $A103 &amp; "(S:IDC)",E$7)</f>
        <v>115.274739</v>
      </c>
      <c r="F103" s="35">
        <f t="shared" si="3"/>
        <v>-1.4163219999999939</v>
      </c>
      <c r="G103" s="36">
        <f>RTD("ice.xl",,"?" &amp; $A103 &amp; "(S:IDC)",G$7)</f>
        <v>113.858417</v>
      </c>
      <c r="H103" s="37">
        <f>RTD("ice.xl",,"?" &amp; $A103 &amp; "(S:IDC)",H$7)</f>
        <v>114.0373355</v>
      </c>
      <c r="I103" s="36">
        <f>RTD("ice.xl",,"?" &amp; $A103 &amp; "(S:IDC)",I$7)</f>
        <v>114.21625400000001</v>
      </c>
      <c r="J103" s="36">
        <f>RTD("ice.xl",,"?" &amp; $A103 &amp; "(S:IDC)",J$7)</f>
        <v>237.108</v>
      </c>
      <c r="K103" s="36">
        <f>RTD("ice.xl",,"?" &amp; $A103 &amp; "(S:IDC)",K$7)</f>
        <v>234.048</v>
      </c>
      <c r="L103" s="36">
        <f>RTD("ice.xl",,"?" &amp; $A103 &amp; "(S:IDC)",L$7)</f>
        <v>5.8263207799999996</v>
      </c>
      <c r="M103" s="36">
        <f>RTD("ice.xl",,"?" &amp; $A103 &amp; "(S:IDC)",M$7)</f>
        <v>5.7957207799999999</v>
      </c>
      <c r="N103" s="53">
        <f>RTD("ice.xl",,"?" &amp; $A103 &amp; "(S:IDC)",N$7)</f>
        <v>44792.598298611112</v>
      </c>
      <c r="O103" s="31" t="str">
        <f>RTD("ice.xl",,"?" &amp; $A103 &amp; "(S:IDC)",O$7)</f>
        <v>912810TH1</v>
      </c>
      <c r="P103" s="31" t="str">
        <f>RTD("ice.xl",,"?" &amp; $A103 &amp; "(S:IDC)",P$7)</f>
        <v>20 Years</v>
      </c>
      <c r="Q103" s="31" t="str">
        <f>RTD("ice.xl",,"?" &amp; $A103 &amp; "(S:IDC)",Q$7)</f>
        <v>KRAFT HEINZ FOODS COMPANY</v>
      </c>
    </row>
    <row r="104" spans="1:17" x14ac:dyDescent="0.35">
      <c r="A104" s="40" t="s">
        <v>170</v>
      </c>
      <c r="B104" s="31" t="str">
        <f>RTD("ice.xl",,"?" &amp; $A104 &amp; "(S:IDC)",B$7)</f>
        <v>NOKIA</v>
      </c>
      <c r="C104" s="41">
        <f>RTD("ice.xl",,"?" &amp; $A104 &amp; "(S:IDC)",C$7)</f>
        <v>6.625</v>
      </c>
      <c r="D104" s="33">
        <f>RTD("ice.xl",,"?" &amp; $A104 &amp; "(S:IDC)",D$7)</f>
        <v>50905</v>
      </c>
      <c r="E104" s="34">
        <f>RTD("ice.xl",,"?" &amp; $A104 &amp; "(S:IDC)",E$7)</f>
        <v>106.00700000000001</v>
      </c>
      <c r="F104" s="35">
        <f t="shared" si="3"/>
        <v>-0.73605500000000745</v>
      </c>
      <c r="G104" s="36">
        <f>RTD("ice.xl",,"?" &amp; $A104 &amp; "(S:IDC)",G$7)</f>
        <v>105.270945</v>
      </c>
      <c r="H104" s="37">
        <f>RTD("ice.xl",,"?" &amp; $A104 &amp; "(S:IDC)",H$7)</f>
        <v>105.394445</v>
      </c>
      <c r="I104" s="36">
        <f>RTD("ice.xl",,"?" &amp; $A104 &amp; "(S:IDC)",I$7)</f>
        <v>105.517945</v>
      </c>
      <c r="J104" s="36">
        <f>RTD("ice.xl",,"?" &amp; $A104 &amp; "(S:IDC)",J$7)</f>
        <v>266.1977</v>
      </c>
      <c r="K104" s="36">
        <f>RTD("ice.xl",,"?" &amp; $A104 &amp; "(S:IDC)",K$7)</f>
        <v>263.90469999999999</v>
      </c>
      <c r="L104" s="36">
        <f>RTD("ice.xl",,"?" &amp; $A104 &amp; "(S:IDC)",L$7)</f>
        <v>6.1160988200000004</v>
      </c>
      <c r="M104" s="36">
        <f>RTD("ice.xl",,"?" &amp; $A104 &amp; "(S:IDC)",M$7)</f>
        <v>6.09316864</v>
      </c>
      <c r="N104" s="53">
        <f>RTD("ice.xl",,"?" &amp; $A104 &amp; "(S:IDC)",N$7)</f>
        <v>44792.598900462966</v>
      </c>
      <c r="O104" s="31" t="str">
        <f>RTD("ice.xl",,"?" &amp; $A104 &amp; "(S:IDC)",O$7)</f>
        <v>912810TH1</v>
      </c>
      <c r="P104" s="31" t="str">
        <f>RTD("ice.xl",,"?" &amp; $A104 &amp; "(S:IDC)",P$7)</f>
        <v>20 Years</v>
      </c>
      <c r="Q104" s="31" t="str">
        <f>RTD("ice.xl",,"?" &amp; $A104 &amp; "(S:IDC)",Q$7)</f>
        <v>NOKIA CORP</v>
      </c>
    </row>
    <row r="105" spans="1:17" x14ac:dyDescent="0.35">
      <c r="A105" s="40" t="s">
        <v>171</v>
      </c>
      <c r="B105" s="31" t="str">
        <f>RTD("ice.xl",,"?" &amp; $A105 &amp; "(S:IDC)",B$7)</f>
        <v>KHC</v>
      </c>
      <c r="C105" s="41">
        <f>RTD("ice.xl",,"?" &amp; $A105 &amp; "(S:IDC)",C$7)</f>
        <v>6.875</v>
      </c>
      <c r="D105" s="33">
        <f>RTD("ice.xl",,"?" &amp; $A105 &amp; "(S:IDC)",D$7)</f>
        <v>50796</v>
      </c>
      <c r="E105" s="34">
        <f>RTD("ice.xl",,"?" &amp; $A105 &amp; "(S:IDC)",E$7)</f>
        <v>114.003874</v>
      </c>
      <c r="F105" s="35">
        <f t="shared" si="3"/>
        <v>-1.6083160000000021</v>
      </c>
      <c r="G105" s="36">
        <f>RTD("ice.xl",,"?" &amp; $A105 &amp; "(S:IDC)",G$7)</f>
        <v>112.39555799999999</v>
      </c>
      <c r="H105" s="37">
        <f>RTD("ice.xl",,"?" &amp; $A105 &amp; "(S:IDC)",H$7)</f>
        <v>112.57102</v>
      </c>
      <c r="I105" s="36">
        <f>RTD("ice.xl",,"?" &amp; $A105 &amp; "(S:IDC)",I$7)</f>
        <v>112.746482</v>
      </c>
      <c r="J105" s="36">
        <f>RTD("ice.xl",,"?" &amp; $A105 &amp; "(S:IDC)",J$7)</f>
        <v>224.6764</v>
      </c>
      <c r="K105" s="36">
        <f>RTD("ice.xl",,"?" &amp; $A105 &amp; "(S:IDC)",K$7)</f>
        <v>221.6164</v>
      </c>
      <c r="L105" s="36">
        <f>RTD("ice.xl",,"?" &amp; $A105 &amp; "(S:IDC)",L$7)</f>
        <v>5.7020045399999999</v>
      </c>
      <c r="M105" s="36">
        <f>RTD("ice.xl",,"?" &amp; $A105 &amp; "(S:IDC)",M$7)</f>
        <v>5.6714045400000002</v>
      </c>
      <c r="N105" s="53">
        <f>RTD("ice.xl",,"?" &amp; $A105 &amp; "(S:IDC)",N$7)</f>
        <v>44792.598344907405</v>
      </c>
      <c r="O105" s="31" t="str">
        <f>RTD("ice.xl",,"?" &amp; $A105 &amp; "(S:IDC)",O$7)</f>
        <v>912810TH1</v>
      </c>
      <c r="P105" s="31" t="str">
        <f>RTD("ice.xl",,"?" &amp; $A105 &amp; "(S:IDC)",P$7)</f>
        <v>20 Years</v>
      </c>
      <c r="Q105" s="31" t="str">
        <f>RTD("ice.xl",,"?" &amp; $A105 &amp; "(S:IDC)",Q$7)</f>
        <v>KRAFT HEINZ FOODS COMPANY</v>
      </c>
    </row>
    <row r="106" spans="1:17" x14ac:dyDescent="0.35">
      <c r="A106" s="40"/>
      <c r="B106" s="31" t="str">
        <f>RTD("ice.xl",,"?" &amp; $A106 &amp; "(S:IDC)",B$7)</f>
        <v/>
      </c>
      <c r="C106" s="41" t="str">
        <f>RTD("ice.xl",,"?" &amp; $A106 &amp; "(S:IDC)",C$7)</f>
        <v/>
      </c>
      <c r="D106" s="33" t="str">
        <f>RTD("ice.xl",,"?" &amp; $A106 &amp; "(S:IDC)",D$7)</f>
        <v/>
      </c>
      <c r="E106" s="34" t="str">
        <f>RTD("ice.xl",,"?" &amp; $A106 &amp; "(S:IDC)",E$7)</f>
        <v/>
      </c>
      <c r="F106" s="35" t="str">
        <f t="shared" si="3"/>
        <v/>
      </c>
      <c r="G106" s="36" t="str">
        <f>RTD("ice.xl",,"?" &amp; $A106 &amp; "(S:IDC)",G$7)</f>
        <v/>
      </c>
      <c r="H106" s="37" t="str">
        <f>RTD("ice.xl",,"?" &amp; $A106 &amp; "(S:IDC)",H$7)</f>
        <v/>
      </c>
      <c r="I106" s="36" t="str">
        <f>RTD("ice.xl",,"?" &amp; $A106 &amp; "(S:IDC)",I$7)</f>
        <v/>
      </c>
      <c r="J106" s="36" t="str">
        <f>RTD("ice.xl",,"?" &amp; $A106 &amp; "(S:IDC)",J$7)</f>
        <v/>
      </c>
      <c r="K106" s="36" t="str">
        <f>RTD("ice.xl",,"?" &amp; $A106 &amp; "(S:IDC)",K$7)</f>
        <v/>
      </c>
      <c r="L106" s="36" t="str">
        <f>RTD("ice.xl",,"?" &amp; $A106 &amp; "(S:IDC)",L$7)</f>
        <v/>
      </c>
      <c r="M106" s="36" t="str">
        <f>RTD("ice.xl",,"?" &amp; $A106 &amp; "(S:IDC)",M$7)</f>
        <v/>
      </c>
      <c r="N106" s="53" t="str">
        <f>RTD("ice.xl",,"?" &amp; $A106 &amp; "(S:IDC)",N$7)</f>
        <v/>
      </c>
      <c r="O106" s="31" t="str">
        <f>RTD("ice.xl",,"?" &amp; $A106 &amp; "(S:IDC)",O$7)</f>
        <v/>
      </c>
      <c r="P106" s="31" t="str">
        <f>RTD("ice.xl",,"?" &amp; $A106 &amp; "(S:IDC)",P$7)</f>
        <v/>
      </c>
      <c r="Q106" s="31" t="str">
        <f>RTD("ice.xl",,"?" &amp; $A106 &amp; "(S:IDC)",Q$7)</f>
        <v/>
      </c>
    </row>
    <row r="107" spans="1:17" x14ac:dyDescent="0.35">
      <c r="A107" s="40"/>
      <c r="B107" s="31" t="str">
        <f>RTD("ice.xl",,"?" &amp; $A107 &amp; "(S:IDC)",B$7)</f>
        <v/>
      </c>
      <c r="C107" s="41" t="str">
        <f>RTD("ice.xl",,"?" &amp; $A107 &amp; "(S:IDC)",C$7)</f>
        <v/>
      </c>
      <c r="D107" s="33" t="str">
        <f>RTD("ice.xl",,"?" &amp; $A107 &amp; "(S:IDC)",D$7)</f>
        <v/>
      </c>
      <c r="E107" s="34" t="str">
        <f>RTD("ice.xl",,"?" &amp; $A107 &amp; "(S:IDC)",E$7)</f>
        <v/>
      </c>
      <c r="F107" s="35" t="str">
        <f t="shared" si="3"/>
        <v/>
      </c>
      <c r="G107" s="36" t="str">
        <f>RTD("ice.xl",,"?" &amp; $A107 &amp; "(S:IDC)",G$7)</f>
        <v/>
      </c>
      <c r="H107" s="37" t="str">
        <f>RTD("ice.xl",,"?" &amp; $A107 &amp; "(S:IDC)",H$7)</f>
        <v/>
      </c>
      <c r="I107" s="36" t="str">
        <f>RTD("ice.xl",,"?" &amp; $A107 &amp; "(S:IDC)",I$7)</f>
        <v/>
      </c>
      <c r="J107" s="36" t="str">
        <f>RTD("ice.xl",,"?" &amp; $A107 &amp; "(S:IDC)",J$7)</f>
        <v/>
      </c>
      <c r="K107" s="36" t="str">
        <f>RTD("ice.xl",,"?" &amp; $A107 &amp; "(S:IDC)",K$7)</f>
        <v/>
      </c>
      <c r="L107" s="36" t="str">
        <f>RTD("ice.xl",,"?" &amp; $A107 &amp; "(S:IDC)",L$7)</f>
        <v/>
      </c>
      <c r="M107" s="36" t="str">
        <f>RTD("ice.xl",,"?" &amp; $A107 &amp; "(S:IDC)",M$7)</f>
        <v/>
      </c>
      <c r="N107" s="53" t="str">
        <f>RTD("ice.xl",,"?" &amp; $A107 &amp; "(S:IDC)",N$7)</f>
        <v/>
      </c>
      <c r="O107" s="31" t="str">
        <f>RTD("ice.xl",,"?" &amp; $A107 &amp; "(S:IDC)",O$7)</f>
        <v/>
      </c>
      <c r="P107" s="31" t="str">
        <f>RTD("ice.xl",,"?" &amp; $A107 &amp; "(S:IDC)",P$7)</f>
        <v/>
      </c>
      <c r="Q107" s="31" t="str">
        <f>RTD("ice.xl",,"?" &amp; $A107 &amp; "(S:IDC)",Q$7)</f>
        <v/>
      </c>
    </row>
    <row r="108" spans="1:17" x14ac:dyDescent="0.35">
      <c r="A108" s="40"/>
      <c r="B108" s="31" t="str">
        <f>RTD("ice.xl",,"?" &amp; $A108 &amp; "(S:IDC)",B$7)</f>
        <v/>
      </c>
      <c r="C108" s="41" t="str">
        <f>RTD("ice.xl",,"?" &amp; $A108 &amp; "(S:IDC)",C$7)</f>
        <v/>
      </c>
      <c r="D108" s="33" t="str">
        <f>RTD("ice.xl",,"?" &amp; $A108 &amp; "(S:IDC)",D$7)</f>
        <v/>
      </c>
      <c r="E108" s="34" t="str">
        <f>RTD("ice.xl",,"?" &amp; $A108 &amp; "(S:IDC)",E$7)</f>
        <v/>
      </c>
      <c r="F108" s="35" t="str">
        <f t="shared" si="3"/>
        <v/>
      </c>
      <c r="G108" s="36" t="str">
        <f>RTD("ice.xl",,"?" &amp; $A108 &amp; "(S:IDC)",G$7)</f>
        <v/>
      </c>
      <c r="H108" s="37" t="str">
        <f>RTD("ice.xl",,"?" &amp; $A108 &amp; "(S:IDC)",H$7)</f>
        <v/>
      </c>
      <c r="I108" s="36" t="str">
        <f>RTD("ice.xl",,"?" &amp; $A108 &amp; "(S:IDC)",I$7)</f>
        <v/>
      </c>
      <c r="J108" s="36" t="str">
        <f>RTD("ice.xl",,"?" &amp; $A108 &amp; "(S:IDC)",J$7)</f>
        <v/>
      </c>
      <c r="K108" s="36" t="str">
        <f>RTD("ice.xl",,"?" &amp; $A108 &amp; "(S:IDC)",K$7)</f>
        <v/>
      </c>
      <c r="L108" s="36" t="str">
        <f>RTD("ice.xl",,"?" &amp; $A108 &amp; "(S:IDC)",L$7)</f>
        <v/>
      </c>
      <c r="M108" s="36" t="str">
        <f>RTD("ice.xl",,"?" &amp; $A108 &amp; "(S:IDC)",M$7)</f>
        <v/>
      </c>
      <c r="N108" s="53" t="str">
        <f>RTD("ice.xl",,"?" &amp; $A108 &amp; "(S:IDC)",N$7)</f>
        <v/>
      </c>
      <c r="O108" s="31" t="str">
        <f>RTD("ice.xl",,"?" &amp; $A108 &amp; "(S:IDC)",O$7)</f>
        <v/>
      </c>
      <c r="P108" s="31" t="str">
        <f>RTD("ice.xl",,"?" &amp; $A108 &amp; "(S:IDC)",P$7)</f>
        <v/>
      </c>
      <c r="Q108" s="31" t="str">
        <f>RTD("ice.xl",,"?" &amp; $A108 &amp; "(S:IDC)",Q$7)</f>
        <v/>
      </c>
    </row>
    <row r="109" spans="1:17" x14ac:dyDescent="0.35">
      <c r="A109" s="40"/>
      <c r="B109" s="31" t="str">
        <f>RTD("ice.xl",,"?" &amp; $A109 &amp; "(S:IDC)",B$7)</f>
        <v/>
      </c>
      <c r="C109" s="41" t="str">
        <f>RTD("ice.xl",,"?" &amp; $A109 &amp; "(S:IDC)",C$7)</f>
        <v/>
      </c>
      <c r="D109" s="33" t="str">
        <f>RTD("ice.xl",,"?" &amp; $A109 &amp; "(S:IDC)",D$7)</f>
        <v/>
      </c>
      <c r="E109" s="34" t="str">
        <f>RTD("ice.xl",,"?" &amp; $A109 &amp; "(S:IDC)",E$7)</f>
        <v/>
      </c>
      <c r="F109" s="35" t="str">
        <f t="shared" si="3"/>
        <v/>
      </c>
      <c r="G109" s="36" t="str">
        <f>RTD("ice.xl",,"?" &amp; $A109 &amp; "(S:IDC)",G$7)</f>
        <v/>
      </c>
      <c r="H109" s="37" t="str">
        <f>RTD("ice.xl",,"?" &amp; $A109 &amp; "(S:IDC)",H$7)</f>
        <v/>
      </c>
      <c r="I109" s="36" t="str">
        <f>RTD("ice.xl",,"?" &amp; $A109 &amp; "(S:IDC)",I$7)</f>
        <v/>
      </c>
      <c r="J109" s="36" t="str">
        <f>RTD("ice.xl",,"?" &amp; $A109 &amp; "(S:IDC)",J$7)</f>
        <v/>
      </c>
      <c r="K109" s="36" t="str">
        <f>RTD("ice.xl",,"?" &amp; $A109 &amp; "(S:IDC)",K$7)</f>
        <v/>
      </c>
      <c r="L109" s="36" t="str">
        <f>RTD("ice.xl",,"?" &amp; $A109 &amp; "(S:IDC)",L$7)</f>
        <v/>
      </c>
      <c r="M109" s="36" t="str">
        <f>RTD("ice.xl",,"?" &amp; $A109 &amp; "(S:IDC)",M$7)</f>
        <v/>
      </c>
      <c r="N109" s="53" t="str">
        <f>RTD("ice.xl",,"?" &amp; $A109 &amp; "(S:IDC)",N$7)</f>
        <v/>
      </c>
      <c r="O109" s="31" t="str">
        <f>RTD("ice.xl",,"?" &amp; $A109 &amp; "(S:IDC)",O$7)</f>
        <v/>
      </c>
      <c r="P109" s="31" t="str">
        <f>RTD("ice.xl",,"?" &amp; $A109 &amp; "(S:IDC)",P$7)</f>
        <v/>
      </c>
      <c r="Q109" s="31" t="str">
        <f>RTD("ice.xl",,"?" &amp; $A109 &amp; "(S:IDC)",Q$7)</f>
        <v/>
      </c>
    </row>
    <row r="110" spans="1:17" x14ac:dyDescent="0.35">
      <c r="A110" s="40"/>
      <c r="B110" s="31" t="str">
        <f>RTD("ice.xl",,"?" &amp; $A110 &amp; "(S:IDC)",B$7)</f>
        <v/>
      </c>
      <c r="C110" s="41" t="str">
        <f>RTD("ice.xl",,"?" &amp; $A110 &amp; "(S:IDC)",C$7)</f>
        <v/>
      </c>
      <c r="D110" s="33" t="str">
        <f>RTD("ice.xl",,"?" &amp; $A110 &amp; "(S:IDC)",D$7)</f>
        <v/>
      </c>
      <c r="E110" s="34" t="str">
        <f>RTD("ice.xl",,"?" &amp; $A110 &amp; "(S:IDC)",E$7)</f>
        <v/>
      </c>
      <c r="F110" s="35" t="str">
        <f t="shared" si="3"/>
        <v/>
      </c>
      <c r="G110" s="36" t="str">
        <f>RTD("ice.xl",,"?" &amp; $A110 &amp; "(S:IDC)",G$7)</f>
        <v/>
      </c>
      <c r="H110" s="37" t="str">
        <f>RTD("ice.xl",,"?" &amp; $A110 &amp; "(S:IDC)",H$7)</f>
        <v/>
      </c>
      <c r="I110" s="36" t="str">
        <f>RTD("ice.xl",,"?" &amp; $A110 &amp; "(S:IDC)",I$7)</f>
        <v/>
      </c>
      <c r="J110" s="36" t="str">
        <f>RTD("ice.xl",,"?" &amp; $A110 &amp; "(S:IDC)",J$7)</f>
        <v/>
      </c>
      <c r="K110" s="36" t="str">
        <f>RTD("ice.xl",,"?" &amp; $A110 &amp; "(S:IDC)",K$7)</f>
        <v/>
      </c>
      <c r="L110" s="36" t="str">
        <f>RTD("ice.xl",,"?" &amp; $A110 &amp; "(S:IDC)",L$7)</f>
        <v/>
      </c>
      <c r="M110" s="36" t="str">
        <f>RTD("ice.xl",,"?" &amp; $A110 &amp; "(S:IDC)",M$7)</f>
        <v/>
      </c>
      <c r="N110" s="53" t="str">
        <f>RTD("ice.xl",,"?" &amp; $A110 &amp; "(S:IDC)",N$7)</f>
        <v/>
      </c>
      <c r="O110" s="31" t="str">
        <f>RTD("ice.xl",,"?" &amp; $A110 &amp; "(S:IDC)",O$7)</f>
        <v/>
      </c>
      <c r="P110" s="31" t="str">
        <f>RTD("ice.xl",,"?" &amp; $A110 &amp; "(S:IDC)",P$7)</f>
        <v/>
      </c>
      <c r="Q110" s="31" t="str">
        <f>RTD("ice.xl",,"?" &amp; $A110 &amp; "(S:IDC)",Q$7)</f>
        <v/>
      </c>
    </row>
    <row r="111" spans="1:17" x14ac:dyDescent="0.35">
      <c r="A111" s="40"/>
      <c r="B111" s="31" t="str">
        <f>RTD("ice.xl",,"?" &amp; $A111 &amp; "(S:IDC)",B$7)</f>
        <v/>
      </c>
      <c r="C111" s="41" t="str">
        <f>RTD("ice.xl",,"?" &amp; $A111 &amp; "(S:IDC)",C$7)</f>
        <v/>
      </c>
      <c r="D111" s="33" t="str">
        <f>RTD("ice.xl",,"?" &amp; $A111 &amp; "(S:IDC)",D$7)</f>
        <v/>
      </c>
      <c r="E111" s="34" t="str">
        <f>RTD("ice.xl",,"?" &amp; $A111 &amp; "(S:IDC)",E$7)</f>
        <v/>
      </c>
      <c r="F111" s="35" t="str">
        <f t="shared" si="3"/>
        <v/>
      </c>
      <c r="G111" s="36" t="str">
        <f>RTD("ice.xl",,"?" &amp; $A111 &amp; "(S:IDC)",G$7)</f>
        <v/>
      </c>
      <c r="H111" s="37" t="str">
        <f>RTD("ice.xl",,"?" &amp; $A111 &amp; "(S:IDC)",H$7)</f>
        <v/>
      </c>
      <c r="I111" s="36" t="str">
        <f>RTD("ice.xl",,"?" &amp; $A111 &amp; "(S:IDC)",I$7)</f>
        <v/>
      </c>
      <c r="J111" s="36" t="str">
        <f>RTD("ice.xl",,"?" &amp; $A111 &amp; "(S:IDC)",J$7)</f>
        <v/>
      </c>
      <c r="K111" s="36" t="str">
        <f>RTD("ice.xl",,"?" &amp; $A111 &amp; "(S:IDC)",K$7)</f>
        <v/>
      </c>
      <c r="L111" s="36" t="str">
        <f>RTD("ice.xl",,"?" &amp; $A111 &amp; "(S:IDC)",L$7)</f>
        <v/>
      </c>
      <c r="M111" s="36" t="str">
        <f>RTD("ice.xl",,"?" &amp; $A111 &amp; "(S:IDC)",M$7)</f>
        <v/>
      </c>
      <c r="N111" s="53" t="str">
        <f>RTD("ice.xl",,"?" &amp; $A111 &amp; "(S:IDC)",N$7)</f>
        <v/>
      </c>
      <c r="O111" s="31" t="str">
        <f>RTD("ice.xl",,"?" &amp; $A111 &amp; "(S:IDC)",O$7)</f>
        <v/>
      </c>
      <c r="P111" s="31" t="str">
        <f>RTD("ice.xl",,"?" &amp; $A111 &amp; "(S:IDC)",P$7)</f>
        <v/>
      </c>
      <c r="Q111" s="31" t="str">
        <f>RTD("ice.xl",,"?" &amp; $A111 &amp; "(S:IDC)",Q$7)</f>
        <v/>
      </c>
    </row>
    <row r="112" spans="1:17" x14ac:dyDescent="0.35">
      <c r="A112" s="40"/>
      <c r="B112" s="31" t="str">
        <f>RTD("ice.xl",,"?" &amp; $A112 &amp; "(S:IDC)",B$7)</f>
        <v/>
      </c>
      <c r="C112" s="41" t="str">
        <f>RTD("ice.xl",,"?" &amp; $A112 &amp; "(S:IDC)",C$7)</f>
        <v/>
      </c>
      <c r="D112" s="33" t="str">
        <f>RTD("ice.xl",,"?" &amp; $A112 &amp; "(S:IDC)",D$7)</f>
        <v/>
      </c>
      <c r="E112" s="34" t="str">
        <f>RTD("ice.xl",,"?" &amp; $A112 &amp; "(S:IDC)",E$7)</f>
        <v/>
      </c>
      <c r="F112" s="35" t="str">
        <f t="shared" si="3"/>
        <v/>
      </c>
      <c r="G112" s="36" t="str">
        <f>RTD("ice.xl",,"?" &amp; $A112 &amp; "(S:IDC)",G$7)</f>
        <v/>
      </c>
      <c r="H112" s="37" t="str">
        <f>RTD("ice.xl",,"?" &amp; $A112 &amp; "(S:IDC)",H$7)</f>
        <v/>
      </c>
      <c r="I112" s="36" t="str">
        <f>RTD("ice.xl",,"?" &amp; $A112 &amp; "(S:IDC)",I$7)</f>
        <v/>
      </c>
      <c r="J112" s="36" t="str">
        <f>RTD("ice.xl",,"?" &amp; $A112 &amp; "(S:IDC)",J$7)</f>
        <v/>
      </c>
      <c r="K112" s="36" t="str">
        <f>RTD("ice.xl",,"?" &amp; $A112 &amp; "(S:IDC)",K$7)</f>
        <v/>
      </c>
      <c r="L112" s="36" t="str">
        <f>RTD("ice.xl",,"?" &amp; $A112 &amp; "(S:IDC)",L$7)</f>
        <v/>
      </c>
      <c r="M112" s="36" t="str">
        <f>RTD("ice.xl",,"?" &amp; $A112 &amp; "(S:IDC)",M$7)</f>
        <v/>
      </c>
      <c r="N112" s="53" t="str">
        <f>RTD("ice.xl",,"?" &amp; $A112 &amp; "(S:IDC)",N$7)</f>
        <v/>
      </c>
      <c r="O112" s="31" t="str">
        <f>RTD("ice.xl",,"?" &amp; $A112 &amp; "(S:IDC)",O$7)</f>
        <v/>
      </c>
      <c r="P112" s="31" t="str">
        <f>RTD("ice.xl",,"?" &amp; $A112 &amp; "(S:IDC)",P$7)</f>
        <v/>
      </c>
      <c r="Q112" s="31" t="str">
        <f>RTD("ice.xl",,"?" &amp; $A112 &amp; "(S:IDC)",Q$7)</f>
        <v/>
      </c>
    </row>
    <row r="113" spans="1:17" x14ac:dyDescent="0.35">
      <c r="A113" s="40"/>
      <c r="B113" s="31" t="str">
        <f>RTD("ice.xl",,"?" &amp; $A113 &amp; "(S:IDC)",B$7)</f>
        <v/>
      </c>
      <c r="C113" s="41" t="str">
        <f>RTD("ice.xl",,"?" &amp; $A113 &amp; "(S:IDC)",C$7)</f>
        <v/>
      </c>
      <c r="D113" s="33" t="str">
        <f>RTD("ice.xl",,"?" &amp; $A113 &amp; "(S:IDC)",D$7)</f>
        <v/>
      </c>
      <c r="E113" s="34" t="str">
        <f>RTD("ice.xl",,"?" &amp; $A113 &amp; "(S:IDC)",E$7)</f>
        <v/>
      </c>
      <c r="F113" s="35" t="str">
        <f t="shared" si="3"/>
        <v/>
      </c>
      <c r="G113" s="36" t="str">
        <f>RTD("ice.xl",,"?" &amp; $A113 &amp; "(S:IDC)",G$7)</f>
        <v/>
      </c>
      <c r="H113" s="37" t="str">
        <f>RTD("ice.xl",,"?" &amp; $A113 &amp; "(S:IDC)",H$7)</f>
        <v/>
      </c>
      <c r="I113" s="36" t="str">
        <f>RTD("ice.xl",,"?" &amp; $A113 &amp; "(S:IDC)",I$7)</f>
        <v/>
      </c>
      <c r="J113" s="36" t="str">
        <f>RTD("ice.xl",,"?" &amp; $A113 &amp; "(S:IDC)",J$7)</f>
        <v/>
      </c>
      <c r="K113" s="36" t="str">
        <f>RTD("ice.xl",,"?" &amp; $A113 &amp; "(S:IDC)",K$7)</f>
        <v/>
      </c>
      <c r="L113" s="36" t="str">
        <f>RTD("ice.xl",,"?" &amp; $A113 &amp; "(S:IDC)",L$7)</f>
        <v/>
      </c>
      <c r="M113" s="36" t="str">
        <f>RTD("ice.xl",,"?" &amp; $A113 &amp; "(S:IDC)",M$7)</f>
        <v/>
      </c>
      <c r="N113" s="53" t="str">
        <f>RTD("ice.xl",,"?" &amp; $A113 &amp; "(S:IDC)",N$7)</f>
        <v/>
      </c>
      <c r="O113" s="31" t="str">
        <f>RTD("ice.xl",,"?" &amp; $A113 &amp; "(S:IDC)",O$7)</f>
        <v/>
      </c>
      <c r="P113" s="31" t="str">
        <f>RTD("ice.xl",,"?" &amp; $A113 &amp; "(S:IDC)",P$7)</f>
        <v/>
      </c>
      <c r="Q113" s="31" t="str">
        <f>RTD("ice.xl",,"?" &amp; $A113 &amp; "(S:IDC)",Q$7)</f>
        <v/>
      </c>
    </row>
    <row r="114" spans="1:17" x14ac:dyDescent="0.35">
      <c r="A114" s="40"/>
      <c r="B114" s="31" t="str">
        <f>RTD("ice.xl",,"?" &amp; $A114 &amp; "(S:IDC)",B$7)</f>
        <v/>
      </c>
      <c r="C114" s="41" t="str">
        <f>RTD("ice.xl",,"?" &amp; $A114 &amp; "(S:IDC)",C$7)</f>
        <v/>
      </c>
      <c r="D114" s="33" t="str">
        <f>RTD("ice.xl",,"?" &amp; $A114 &amp; "(S:IDC)",D$7)</f>
        <v/>
      </c>
      <c r="E114" s="34" t="str">
        <f>RTD("ice.xl",,"?" &amp; $A114 &amp; "(S:IDC)",E$7)</f>
        <v/>
      </c>
      <c r="F114" s="35" t="str">
        <f t="shared" si="3"/>
        <v/>
      </c>
      <c r="G114" s="36" t="str">
        <f>RTD("ice.xl",,"?" &amp; $A114 &amp; "(S:IDC)",G$7)</f>
        <v/>
      </c>
      <c r="H114" s="37" t="str">
        <f>RTD("ice.xl",,"?" &amp; $A114 &amp; "(S:IDC)",H$7)</f>
        <v/>
      </c>
      <c r="I114" s="36" t="str">
        <f>RTD("ice.xl",,"?" &amp; $A114 &amp; "(S:IDC)",I$7)</f>
        <v/>
      </c>
      <c r="J114" s="36" t="str">
        <f>RTD("ice.xl",,"?" &amp; $A114 &amp; "(S:IDC)",J$7)</f>
        <v/>
      </c>
      <c r="K114" s="36" t="str">
        <f>RTD("ice.xl",,"?" &amp; $A114 &amp; "(S:IDC)",K$7)</f>
        <v/>
      </c>
      <c r="L114" s="36" t="str">
        <f>RTD("ice.xl",,"?" &amp; $A114 &amp; "(S:IDC)",L$7)</f>
        <v/>
      </c>
      <c r="M114" s="36" t="str">
        <f>RTD("ice.xl",,"?" &amp; $A114 &amp; "(S:IDC)",M$7)</f>
        <v/>
      </c>
      <c r="N114" s="53" t="str">
        <f>RTD("ice.xl",,"?" &amp; $A114 &amp; "(S:IDC)",N$7)</f>
        <v/>
      </c>
      <c r="O114" s="31" t="str">
        <f>RTD("ice.xl",,"?" &amp; $A114 &amp; "(S:IDC)",O$7)</f>
        <v/>
      </c>
      <c r="P114" s="31" t="str">
        <f>RTD("ice.xl",,"?" &amp; $A114 &amp; "(S:IDC)",P$7)</f>
        <v/>
      </c>
      <c r="Q114" s="31" t="str">
        <f>RTD("ice.xl",,"?" &amp; $A114 &amp; "(S:IDC)",Q$7)</f>
        <v/>
      </c>
    </row>
    <row r="115" spans="1:17" x14ac:dyDescent="0.35">
      <c r="A115" s="40"/>
      <c r="B115" s="31" t="str">
        <f>RTD("ice.xl",,"?" &amp; $A115 &amp; "(S:IDC)",B$7)</f>
        <v/>
      </c>
      <c r="C115" s="41" t="str">
        <f>RTD("ice.xl",,"?" &amp; $A115 &amp; "(S:IDC)",C$7)</f>
        <v/>
      </c>
      <c r="D115" s="33" t="str">
        <f>RTD("ice.xl",,"?" &amp; $A115 &amp; "(S:IDC)",D$7)</f>
        <v/>
      </c>
      <c r="E115" s="34" t="str">
        <f>RTD("ice.xl",,"?" &amp; $A115 &amp; "(S:IDC)",E$7)</f>
        <v/>
      </c>
      <c r="F115" s="35" t="str">
        <f t="shared" si="3"/>
        <v/>
      </c>
      <c r="G115" s="36" t="str">
        <f>RTD("ice.xl",,"?" &amp; $A115 &amp; "(S:IDC)",G$7)</f>
        <v/>
      </c>
      <c r="H115" s="37" t="str">
        <f>RTD("ice.xl",,"?" &amp; $A115 &amp; "(S:IDC)",H$7)</f>
        <v/>
      </c>
      <c r="I115" s="36" t="str">
        <f>RTD("ice.xl",,"?" &amp; $A115 &amp; "(S:IDC)",I$7)</f>
        <v/>
      </c>
      <c r="J115" s="36" t="str">
        <f>RTD("ice.xl",,"?" &amp; $A115 &amp; "(S:IDC)",J$7)</f>
        <v/>
      </c>
      <c r="K115" s="36" t="str">
        <f>RTD("ice.xl",,"?" &amp; $A115 &amp; "(S:IDC)",K$7)</f>
        <v/>
      </c>
      <c r="L115" s="36" t="str">
        <f>RTD("ice.xl",,"?" &amp; $A115 &amp; "(S:IDC)",L$7)</f>
        <v/>
      </c>
      <c r="M115" s="36" t="str">
        <f>RTD("ice.xl",,"?" &amp; $A115 &amp; "(S:IDC)",M$7)</f>
        <v/>
      </c>
      <c r="N115" s="53" t="str">
        <f>RTD("ice.xl",,"?" &amp; $A115 &amp; "(S:IDC)",N$7)</f>
        <v/>
      </c>
      <c r="O115" s="31" t="str">
        <f>RTD("ice.xl",,"?" &amp; $A115 &amp; "(S:IDC)",O$7)</f>
        <v/>
      </c>
      <c r="P115" s="31" t="str">
        <f>RTD("ice.xl",,"?" &amp; $A115 &amp; "(S:IDC)",P$7)</f>
        <v/>
      </c>
      <c r="Q115" s="31" t="str">
        <f>RTD("ice.xl",,"?" &amp; $A115 &amp; "(S:IDC)",Q$7)</f>
        <v/>
      </c>
    </row>
    <row r="116" spans="1:17" x14ac:dyDescent="0.35">
      <c r="A116" s="40"/>
      <c r="B116" s="31" t="str">
        <f>RTD("ice.xl",,"?" &amp; $A116 &amp; "(S:IDC)",B$7)</f>
        <v/>
      </c>
      <c r="C116" s="41" t="str">
        <f>RTD("ice.xl",,"?" &amp; $A116 &amp; "(S:IDC)",C$7)</f>
        <v/>
      </c>
      <c r="D116" s="33" t="str">
        <f>RTD("ice.xl",,"?" &amp; $A116 &amp; "(S:IDC)",D$7)</f>
        <v/>
      </c>
      <c r="E116" s="34" t="str">
        <f>RTD("ice.xl",,"?" &amp; $A116 &amp; "(S:IDC)",E$7)</f>
        <v/>
      </c>
      <c r="F116" s="35" t="str">
        <f t="shared" si="3"/>
        <v/>
      </c>
      <c r="G116" s="36" t="str">
        <f>RTD("ice.xl",,"?" &amp; $A116 &amp; "(S:IDC)",G$7)</f>
        <v/>
      </c>
      <c r="H116" s="37" t="str">
        <f>RTD("ice.xl",,"?" &amp; $A116 &amp; "(S:IDC)",H$7)</f>
        <v/>
      </c>
      <c r="I116" s="36" t="str">
        <f>RTD("ice.xl",,"?" &amp; $A116 &amp; "(S:IDC)",I$7)</f>
        <v/>
      </c>
      <c r="J116" s="36" t="str">
        <f>RTD("ice.xl",,"?" &amp; $A116 &amp; "(S:IDC)",J$7)</f>
        <v/>
      </c>
      <c r="K116" s="36" t="str">
        <f>RTD("ice.xl",,"?" &amp; $A116 &amp; "(S:IDC)",K$7)</f>
        <v/>
      </c>
      <c r="L116" s="36" t="str">
        <f>RTD("ice.xl",,"?" &amp; $A116 &amp; "(S:IDC)",L$7)</f>
        <v/>
      </c>
      <c r="M116" s="36" t="str">
        <f>RTD("ice.xl",,"?" &amp; $A116 &amp; "(S:IDC)",M$7)</f>
        <v/>
      </c>
      <c r="N116" s="53" t="str">
        <f>RTD("ice.xl",,"?" &amp; $A116 &amp; "(S:IDC)",N$7)</f>
        <v/>
      </c>
      <c r="O116" s="31" t="str">
        <f>RTD("ice.xl",,"?" &amp; $A116 &amp; "(S:IDC)",O$7)</f>
        <v/>
      </c>
      <c r="P116" s="31" t="str">
        <f>RTD("ice.xl",,"?" &amp; $A116 &amp; "(S:IDC)",P$7)</f>
        <v/>
      </c>
      <c r="Q116" s="31" t="str">
        <f>RTD("ice.xl",,"?" &amp; $A116 &amp; "(S:IDC)",Q$7)</f>
        <v/>
      </c>
    </row>
    <row r="117" spans="1:17" x14ac:dyDescent="0.35">
      <c r="A117" s="40"/>
      <c r="B117" s="31" t="str">
        <f>RTD("ice.xl",,"?" &amp; $A117 &amp; "(S:IDC)",B$7)</f>
        <v/>
      </c>
      <c r="C117" s="41" t="str">
        <f>RTD("ice.xl",,"?" &amp; $A117 &amp; "(S:IDC)",C$7)</f>
        <v/>
      </c>
      <c r="D117" s="33" t="str">
        <f>RTD("ice.xl",,"?" &amp; $A117 &amp; "(S:IDC)",D$7)</f>
        <v/>
      </c>
      <c r="E117" s="34" t="str">
        <f>RTD("ice.xl",,"?" &amp; $A117 &amp; "(S:IDC)",E$7)</f>
        <v/>
      </c>
      <c r="F117" s="35" t="str">
        <f t="shared" si="3"/>
        <v/>
      </c>
      <c r="G117" s="36" t="str">
        <f>RTD("ice.xl",,"?" &amp; $A117 &amp; "(S:IDC)",G$7)</f>
        <v/>
      </c>
      <c r="H117" s="37" t="str">
        <f>RTD("ice.xl",,"?" &amp; $A117 &amp; "(S:IDC)",H$7)</f>
        <v/>
      </c>
      <c r="I117" s="36" t="str">
        <f>RTD("ice.xl",,"?" &amp; $A117 &amp; "(S:IDC)",I$7)</f>
        <v/>
      </c>
      <c r="J117" s="36" t="str">
        <f>RTD("ice.xl",,"?" &amp; $A117 &amp; "(S:IDC)",J$7)</f>
        <v/>
      </c>
      <c r="K117" s="36" t="str">
        <f>RTD("ice.xl",,"?" &amp; $A117 &amp; "(S:IDC)",K$7)</f>
        <v/>
      </c>
      <c r="L117" s="36" t="str">
        <f>RTD("ice.xl",,"?" &amp; $A117 &amp; "(S:IDC)",L$7)</f>
        <v/>
      </c>
      <c r="M117" s="36" t="str">
        <f>RTD("ice.xl",,"?" &amp; $A117 &amp; "(S:IDC)",M$7)</f>
        <v/>
      </c>
      <c r="N117" s="53" t="str">
        <f>RTD("ice.xl",,"?" &amp; $A117 &amp; "(S:IDC)",N$7)</f>
        <v/>
      </c>
      <c r="O117" s="31" t="str">
        <f>RTD("ice.xl",,"?" &amp; $A117 &amp; "(S:IDC)",O$7)</f>
        <v/>
      </c>
      <c r="P117" s="31" t="str">
        <f>RTD("ice.xl",,"?" &amp; $A117 &amp; "(S:IDC)",P$7)</f>
        <v/>
      </c>
      <c r="Q117" s="31" t="str">
        <f>RTD("ice.xl",,"?" &amp; $A117 &amp; "(S:IDC)",Q$7)</f>
        <v/>
      </c>
    </row>
    <row r="118" spans="1:17" x14ac:dyDescent="0.35">
      <c r="A118" s="40"/>
      <c r="B118" s="31" t="str">
        <f>RTD("ice.xl",,"?" &amp; $A118 &amp; "(S:IDC)",B$7)</f>
        <v/>
      </c>
      <c r="C118" s="41" t="str">
        <f>RTD("ice.xl",,"?" &amp; $A118 &amp; "(S:IDC)",C$7)</f>
        <v/>
      </c>
      <c r="D118" s="33" t="str">
        <f>RTD("ice.xl",,"?" &amp; $A118 &amp; "(S:IDC)",D$7)</f>
        <v/>
      </c>
      <c r="E118" s="34" t="str">
        <f>RTD("ice.xl",,"?" &amp; $A118 &amp; "(S:IDC)",E$7)</f>
        <v/>
      </c>
      <c r="F118" s="35" t="str">
        <f t="shared" si="3"/>
        <v/>
      </c>
      <c r="G118" s="36" t="str">
        <f>RTD("ice.xl",,"?" &amp; $A118 &amp; "(S:IDC)",G$7)</f>
        <v/>
      </c>
      <c r="H118" s="37" t="str">
        <f>RTD("ice.xl",,"?" &amp; $A118 &amp; "(S:IDC)",H$7)</f>
        <v/>
      </c>
      <c r="I118" s="36" t="str">
        <f>RTD("ice.xl",,"?" &amp; $A118 &amp; "(S:IDC)",I$7)</f>
        <v/>
      </c>
      <c r="J118" s="36" t="str">
        <f>RTD("ice.xl",,"?" &amp; $A118 &amp; "(S:IDC)",J$7)</f>
        <v/>
      </c>
      <c r="K118" s="36" t="str">
        <f>RTD("ice.xl",,"?" &amp; $A118 &amp; "(S:IDC)",K$7)</f>
        <v/>
      </c>
      <c r="L118" s="36" t="str">
        <f>RTD("ice.xl",,"?" &amp; $A118 &amp; "(S:IDC)",L$7)</f>
        <v/>
      </c>
      <c r="M118" s="36" t="str">
        <f>RTD("ice.xl",,"?" &amp; $A118 &amp; "(S:IDC)",M$7)</f>
        <v/>
      </c>
      <c r="N118" s="53" t="str">
        <f>RTD("ice.xl",,"?" &amp; $A118 &amp; "(S:IDC)",N$7)</f>
        <v/>
      </c>
      <c r="O118" s="31" t="str">
        <f>RTD("ice.xl",,"?" &amp; $A118 &amp; "(S:IDC)",O$7)</f>
        <v/>
      </c>
      <c r="P118" s="31" t="str">
        <f>RTD("ice.xl",,"?" &amp; $A118 &amp; "(S:IDC)",P$7)</f>
        <v/>
      </c>
      <c r="Q118" s="31" t="str">
        <f>RTD("ice.xl",,"?" &amp; $A118 &amp; "(S:IDC)",Q$7)</f>
        <v/>
      </c>
    </row>
    <row r="119" spans="1:17" x14ac:dyDescent="0.35">
      <c r="A119" s="40"/>
      <c r="B119" s="31" t="str">
        <f>RTD("ice.xl",,"?" &amp; $A119 &amp; "(S:IDC)",B$7)</f>
        <v/>
      </c>
      <c r="C119" s="41" t="str">
        <f>RTD("ice.xl",,"?" &amp; $A119 &amp; "(S:IDC)",C$7)</f>
        <v/>
      </c>
      <c r="D119" s="33" t="str">
        <f>RTD("ice.xl",,"?" &amp; $A119 &amp; "(S:IDC)",D$7)</f>
        <v/>
      </c>
      <c r="E119" s="34" t="str">
        <f>RTD("ice.xl",,"?" &amp; $A119 &amp; "(S:IDC)",E$7)</f>
        <v/>
      </c>
      <c r="F119" s="35" t="str">
        <f t="shared" si="3"/>
        <v/>
      </c>
      <c r="G119" s="36" t="str">
        <f>RTD("ice.xl",,"?" &amp; $A119 &amp; "(S:IDC)",G$7)</f>
        <v/>
      </c>
      <c r="H119" s="37" t="str">
        <f>RTD("ice.xl",,"?" &amp; $A119 &amp; "(S:IDC)",H$7)</f>
        <v/>
      </c>
      <c r="I119" s="36" t="str">
        <f>RTD("ice.xl",,"?" &amp; $A119 &amp; "(S:IDC)",I$7)</f>
        <v/>
      </c>
      <c r="J119" s="36" t="str">
        <f>RTD("ice.xl",,"?" &amp; $A119 &amp; "(S:IDC)",J$7)</f>
        <v/>
      </c>
      <c r="K119" s="36" t="str">
        <f>RTD("ice.xl",,"?" &amp; $A119 &amp; "(S:IDC)",K$7)</f>
        <v/>
      </c>
      <c r="L119" s="36" t="str">
        <f>RTD("ice.xl",,"?" &amp; $A119 &amp; "(S:IDC)",L$7)</f>
        <v/>
      </c>
      <c r="M119" s="36" t="str">
        <f>RTD("ice.xl",,"?" &amp; $A119 &amp; "(S:IDC)",M$7)</f>
        <v/>
      </c>
      <c r="N119" s="53" t="str">
        <f>RTD("ice.xl",,"?" &amp; $A119 &amp; "(S:IDC)",N$7)</f>
        <v/>
      </c>
      <c r="O119" s="31" t="str">
        <f>RTD("ice.xl",,"?" &amp; $A119 &amp; "(S:IDC)",O$7)</f>
        <v/>
      </c>
      <c r="P119" s="31" t="str">
        <f>RTD("ice.xl",,"?" &amp; $A119 &amp; "(S:IDC)",P$7)</f>
        <v/>
      </c>
      <c r="Q119" s="31" t="str">
        <f>RTD("ice.xl",,"?" &amp; $A119 &amp; "(S:IDC)",Q$7)</f>
        <v/>
      </c>
    </row>
    <row r="120" spans="1:17" x14ac:dyDescent="0.35">
      <c r="A120" s="40"/>
      <c r="B120" s="31" t="str">
        <f>RTD("ice.xl",,"?" &amp; $A120 &amp; "(S:IDC)",B$7)</f>
        <v/>
      </c>
      <c r="C120" s="41" t="str">
        <f>RTD("ice.xl",,"?" &amp; $A120 &amp; "(S:IDC)",C$7)</f>
        <v/>
      </c>
      <c r="D120" s="33" t="str">
        <f>RTD("ice.xl",,"?" &amp; $A120 &amp; "(S:IDC)",D$7)</f>
        <v/>
      </c>
      <c r="E120" s="34" t="str">
        <f>RTD("ice.xl",,"?" &amp; $A120 &amp; "(S:IDC)",E$7)</f>
        <v/>
      </c>
      <c r="F120" s="35" t="str">
        <f t="shared" si="3"/>
        <v/>
      </c>
      <c r="G120" s="36" t="str">
        <f>RTD("ice.xl",,"?" &amp; $A120 &amp; "(S:IDC)",G$7)</f>
        <v/>
      </c>
      <c r="H120" s="37" t="str">
        <f>RTD("ice.xl",,"?" &amp; $A120 &amp; "(S:IDC)",H$7)</f>
        <v/>
      </c>
      <c r="I120" s="36" t="str">
        <f>RTD("ice.xl",,"?" &amp; $A120 &amp; "(S:IDC)",I$7)</f>
        <v/>
      </c>
      <c r="J120" s="36" t="str">
        <f>RTD("ice.xl",,"?" &amp; $A120 &amp; "(S:IDC)",J$7)</f>
        <v/>
      </c>
      <c r="K120" s="36" t="str">
        <f>RTD("ice.xl",,"?" &amp; $A120 &amp; "(S:IDC)",K$7)</f>
        <v/>
      </c>
      <c r="L120" s="36" t="str">
        <f>RTD("ice.xl",,"?" &amp; $A120 &amp; "(S:IDC)",L$7)</f>
        <v/>
      </c>
      <c r="M120" s="36" t="str">
        <f>RTD("ice.xl",,"?" &amp; $A120 &amp; "(S:IDC)",M$7)</f>
        <v/>
      </c>
      <c r="N120" s="53" t="str">
        <f>RTD("ice.xl",,"?" &amp; $A120 &amp; "(S:IDC)",N$7)</f>
        <v/>
      </c>
      <c r="O120" s="31" t="str">
        <f>RTD("ice.xl",,"?" &amp; $A120 &amp; "(S:IDC)",O$7)</f>
        <v/>
      </c>
      <c r="P120" s="31" t="str">
        <f>RTD("ice.xl",,"?" &amp; $A120 &amp; "(S:IDC)",P$7)</f>
        <v/>
      </c>
      <c r="Q120" s="31" t="str">
        <f>RTD("ice.xl",,"?" &amp; $A120 &amp; "(S:IDC)",Q$7)</f>
        <v/>
      </c>
    </row>
    <row r="121" spans="1:17" x14ac:dyDescent="0.35">
      <c r="A121" s="40"/>
      <c r="B121" s="31" t="str">
        <f>RTD("ice.xl",,"?" &amp; $A121 &amp; "(S:IDC)",B$7)</f>
        <v/>
      </c>
      <c r="C121" s="41" t="str">
        <f>RTD("ice.xl",,"?" &amp; $A121 &amp; "(S:IDC)",C$7)</f>
        <v/>
      </c>
      <c r="D121" s="33" t="str">
        <f>RTD("ice.xl",,"?" &amp; $A121 &amp; "(S:IDC)",D$7)</f>
        <v/>
      </c>
      <c r="E121" s="34" t="str">
        <f>RTD("ice.xl",,"?" &amp; $A121 &amp; "(S:IDC)",E$7)</f>
        <v/>
      </c>
      <c r="F121" s="35" t="str">
        <f t="shared" si="3"/>
        <v/>
      </c>
      <c r="G121" s="36" t="str">
        <f>RTD("ice.xl",,"?" &amp; $A121 &amp; "(S:IDC)",G$7)</f>
        <v/>
      </c>
      <c r="H121" s="37" t="str">
        <f>RTD("ice.xl",,"?" &amp; $A121 &amp; "(S:IDC)",H$7)</f>
        <v/>
      </c>
      <c r="I121" s="36" t="str">
        <f>RTD("ice.xl",,"?" &amp; $A121 &amp; "(S:IDC)",I$7)</f>
        <v/>
      </c>
      <c r="J121" s="36" t="str">
        <f>RTD("ice.xl",,"?" &amp; $A121 &amp; "(S:IDC)",J$7)</f>
        <v/>
      </c>
      <c r="K121" s="36" t="str">
        <f>RTD("ice.xl",,"?" &amp; $A121 &amp; "(S:IDC)",K$7)</f>
        <v/>
      </c>
      <c r="L121" s="36" t="str">
        <f>RTD("ice.xl",,"?" &amp; $A121 &amp; "(S:IDC)",L$7)</f>
        <v/>
      </c>
      <c r="M121" s="36" t="str">
        <f>RTD("ice.xl",,"?" &amp; $A121 &amp; "(S:IDC)",M$7)</f>
        <v/>
      </c>
      <c r="N121" s="53" t="str">
        <f>RTD("ice.xl",,"?" &amp; $A121 &amp; "(S:IDC)",N$7)</f>
        <v/>
      </c>
      <c r="O121" s="31" t="str">
        <f>RTD("ice.xl",,"?" &amp; $A121 &amp; "(S:IDC)",O$7)</f>
        <v/>
      </c>
      <c r="P121" s="31" t="str">
        <f>RTD("ice.xl",,"?" &amp; $A121 &amp; "(S:IDC)",P$7)</f>
        <v/>
      </c>
      <c r="Q121" s="31" t="str">
        <f>RTD("ice.xl",,"?" &amp; $A121 &amp; "(S:IDC)",Q$7)</f>
        <v/>
      </c>
    </row>
    <row r="122" spans="1:17" x14ac:dyDescent="0.35">
      <c r="A122" s="40"/>
      <c r="B122" s="31" t="str">
        <f>RTD("ice.xl",,"?" &amp; $A122 &amp; "(S:IDC)",B$7)</f>
        <v/>
      </c>
      <c r="C122" s="41" t="str">
        <f>RTD("ice.xl",,"?" &amp; $A122 &amp; "(S:IDC)",C$7)</f>
        <v/>
      </c>
      <c r="D122" s="33" t="str">
        <f>RTD("ice.xl",,"?" &amp; $A122 &amp; "(S:IDC)",D$7)</f>
        <v/>
      </c>
      <c r="E122" s="34" t="str">
        <f>RTD("ice.xl",,"?" &amp; $A122 &amp; "(S:IDC)",E$7)</f>
        <v/>
      </c>
      <c r="F122" s="35" t="str">
        <f t="shared" si="3"/>
        <v/>
      </c>
      <c r="G122" s="36" t="str">
        <f>RTD("ice.xl",,"?" &amp; $A122 &amp; "(S:IDC)",G$7)</f>
        <v/>
      </c>
      <c r="H122" s="37" t="str">
        <f>RTD("ice.xl",,"?" &amp; $A122 &amp; "(S:IDC)",H$7)</f>
        <v/>
      </c>
      <c r="I122" s="36" t="str">
        <f>RTD("ice.xl",,"?" &amp; $A122 &amp; "(S:IDC)",I$7)</f>
        <v/>
      </c>
      <c r="J122" s="36" t="str">
        <f>RTD("ice.xl",,"?" &amp; $A122 &amp; "(S:IDC)",J$7)</f>
        <v/>
      </c>
      <c r="K122" s="36" t="str">
        <f>RTD("ice.xl",,"?" &amp; $A122 &amp; "(S:IDC)",K$7)</f>
        <v/>
      </c>
      <c r="L122" s="36" t="str">
        <f>RTD("ice.xl",,"?" &amp; $A122 &amp; "(S:IDC)",L$7)</f>
        <v/>
      </c>
      <c r="M122" s="36" t="str">
        <f>RTD("ice.xl",,"?" &amp; $A122 &amp; "(S:IDC)",M$7)</f>
        <v/>
      </c>
      <c r="N122" s="53" t="str">
        <f>RTD("ice.xl",,"?" &amp; $A122 &amp; "(S:IDC)",N$7)</f>
        <v/>
      </c>
      <c r="O122" s="31" t="str">
        <f>RTD("ice.xl",,"?" &amp; $A122 &amp; "(S:IDC)",O$7)</f>
        <v/>
      </c>
      <c r="P122" s="31" t="str">
        <f>RTD("ice.xl",,"?" &amp; $A122 &amp; "(S:IDC)",P$7)</f>
        <v/>
      </c>
      <c r="Q122" s="31" t="str">
        <f>RTD("ice.xl",,"?" &amp; $A122 &amp; "(S:IDC)",Q$7)</f>
        <v/>
      </c>
    </row>
    <row r="123" spans="1:17" x14ac:dyDescent="0.35">
      <c r="A123" s="40"/>
      <c r="B123" s="31" t="str">
        <f>RTD("ice.xl",,"?" &amp; $A123 &amp; "(S:IDC)",B$7)</f>
        <v/>
      </c>
      <c r="C123" s="41" t="str">
        <f>RTD("ice.xl",,"?" &amp; $A123 &amp; "(S:IDC)",C$7)</f>
        <v/>
      </c>
      <c r="D123" s="33" t="str">
        <f>RTD("ice.xl",,"?" &amp; $A123 &amp; "(S:IDC)",D$7)</f>
        <v/>
      </c>
      <c r="E123" s="34" t="str">
        <f>RTD("ice.xl",,"?" &amp; $A123 &amp; "(S:IDC)",E$7)</f>
        <v/>
      </c>
      <c r="F123" s="35" t="str">
        <f t="shared" si="3"/>
        <v/>
      </c>
      <c r="G123" s="36" t="str">
        <f>RTD("ice.xl",,"?" &amp; $A123 &amp; "(S:IDC)",G$7)</f>
        <v/>
      </c>
      <c r="H123" s="37" t="str">
        <f>RTD("ice.xl",,"?" &amp; $A123 &amp; "(S:IDC)",H$7)</f>
        <v/>
      </c>
      <c r="I123" s="36" t="str">
        <f>RTD("ice.xl",,"?" &amp; $A123 &amp; "(S:IDC)",I$7)</f>
        <v/>
      </c>
      <c r="J123" s="36" t="str">
        <f>RTD("ice.xl",,"?" &amp; $A123 &amp; "(S:IDC)",J$7)</f>
        <v/>
      </c>
      <c r="K123" s="36" t="str">
        <f>RTD("ice.xl",,"?" &amp; $A123 &amp; "(S:IDC)",K$7)</f>
        <v/>
      </c>
      <c r="L123" s="36" t="str">
        <f>RTD("ice.xl",,"?" &amp; $A123 &amp; "(S:IDC)",L$7)</f>
        <v/>
      </c>
      <c r="M123" s="36" t="str">
        <f>RTD("ice.xl",,"?" &amp; $A123 &amp; "(S:IDC)",M$7)</f>
        <v/>
      </c>
      <c r="N123" s="53" t="str">
        <f>RTD("ice.xl",,"?" &amp; $A123 &amp; "(S:IDC)",N$7)</f>
        <v/>
      </c>
      <c r="O123" s="31" t="str">
        <f>RTD("ice.xl",,"?" &amp; $A123 &amp; "(S:IDC)",O$7)</f>
        <v/>
      </c>
      <c r="P123" s="31" t="str">
        <f>RTD("ice.xl",,"?" &amp; $A123 &amp; "(S:IDC)",P$7)</f>
        <v/>
      </c>
      <c r="Q123" s="31" t="str">
        <f>RTD("ice.xl",,"?" &amp; $A123 &amp; "(S:IDC)",Q$7)</f>
        <v/>
      </c>
    </row>
    <row r="124" spans="1:17" x14ac:dyDescent="0.35">
      <c r="A124" s="40"/>
      <c r="B124" s="31" t="str">
        <f>RTD("ice.xl",,"?" &amp; $A124 &amp; "(S:IDC)",B$7)</f>
        <v/>
      </c>
      <c r="C124" s="41" t="str">
        <f>RTD("ice.xl",,"?" &amp; $A124 &amp; "(S:IDC)",C$7)</f>
        <v/>
      </c>
      <c r="D124" s="33" t="str">
        <f>RTD("ice.xl",,"?" &amp; $A124 &amp; "(S:IDC)",D$7)</f>
        <v/>
      </c>
      <c r="E124" s="34" t="str">
        <f>RTD("ice.xl",,"?" &amp; $A124 &amp; "(S:IDC)",E$7)</f>
        <v/>
      </c>
      <c r="F124" s="35" t="str">
        <f t="shared" si="3"/>
        <v/>
      </c>
      <c r="G124" s="36" t="str">
        <f>RTD("ice.xl",,"?" &amp; $A124 &amp; "(S:IDC)",G$7)</f>
        <v/>
      </c>
      <c r="H124" s="37" t="str">
        <f>RTD("ice.xl",,"?" &amp; $A124 &amp; "(S:IDC)",H$7)</f>
        <v/>
      </c>
      <c r="I124" s="36" t="str">
        <f>RTD("ice.xl",,"?" &amp; $A124 &amp; "(S:IDC)",I$7)</f>
        <v/>
      </c>
      <c r="J124" s="36" t="str">
        <f>RTD("ice.xl",,"?" &amp; $A124 &amp; "(S:IDC)",J$7)</f>
        <v/>
      </c>
      <c r="K124" s="36" t="str">
        <f>RTD("ice.xl",,"?" &amp; $A124 &amp; "(S:IDC)",K$7)</f>
        <v/>
      </c>
      <c r="L124" s="36" t="str">
        <f>RTD("ice.xl",,"?" &amp; $A124 &amp; "(S:IDC)",L$7)</f>
        <v/>
      </c>
      <c r="M124" s="36" t="str">
        <f>RTD("ice.xl",,"?" &amp; $A124 &amp; "(S:IDC)",M$7)</f>
        <v/>
      </c>
      <c r="N124" s="53" t="str">
        <f>RTD("ice.xl",,"?" &amp; $A124 &amp; "(S:IDC)",N$7)</f>
        <v/>
      </c>
      <c r="O124" s="31" t="str">
        <f>RTD("ice.xl",,"?" &amp; $A124 &amp; "(S:IDC)",O$7)</f>
        <v/>
      </c>
      <c r="P124" s="31" t="str">
        <f>RTD("ice.xl",,"?" &amp; $A124 &amp; "(S:IDC)",P$7)</f>
        <v/>
      </c>
      <c r="Q124" s="31" t="str">
        <f>RTD("ice.xl",,"?" &amp; $A124 &amp; "(S:IDC)",Q$7)</f>
        <v/>
      </c>
    </row>
    <row r="125" spans="1:17" x14ac:dyDescent="0.35">
      <c r="A125" s="40"/>
      <c r="B125" s="31" t="str">
        <f>RTD("ice.xl",,"?" &amp; $A125 &amp; "(S:IDC)",B$7)</f>
        <v/>
      </c>
      <c r="C125" s="41" t="str">
        <f>RTD("ice.xl",,"?" &amp; $A125 &amp; "(S:IDC)",C$7)</f>
        <v/>
      </c>
      <c r="D125" s="33" t="str">
        <f>RTD("ice.xl",,"?" &amp; $A125 &amp; "(S:IDC)",D$7)</f>
        <v/>
      </c>
      <c r="E125" s="34" t="str">
        <f>RTD("ice.xl",,"?" &amp; $A125 &amp; "(S:IDC)",E$7)</f>
        <v/>
      </c>
      <c r="F125" s="35" t="str">
        <f t="shared" si="3"/>
        <v/>
      </c>
      <c r="G125" s="36" t="str">
        <f>RTD("ice.xl",,"?" &amp; $A125 &amp; "(S:IDC)",G$7)</f>
        <v/>
      </c>
      <c r="H125" s="37" t="str">
        <f>RTD("ice.xl",,"?" &amp; $A125 &amp; "(S:IDC)",H$7)</f>
        <v/>
      </c>
      <c r="I125" s="36" t="str">
        <f>RTD("ice.xl",,"?" &amp; $A125 &amp; "(S:IDC)",I$7)</f>
        <v/>
      </c>
      <c r="J125" s="36" t="str">
        <f>RTD("ice.xl",,"?" &amp; $A125 &amp; "(S:IDC)",J$7)</f>
        <v/>
      </c>
      <c r="K125" s="36" t="str">
        <f>RTD("ice.xl",,"?" &amp; $A125 &amp; "(S:IDC)",K$7)</f>
        <v/>
      </c>
      <c r="L125" s="36" t="str">
        <f>RTD("ice.xl",,"?" &amp; $A125 &amp; "(S:IDC)",L$7)</f>
        <v/>
      </c>
      <c r="M125" s="36" t="str">
        <f>RTD("ice.xl",,"?" &amp; $A125 &amp; "(S:IDC)",M$7)</f>
        <v/>
      </c>
      <c r="N125" s="53" t="str">
        <f>RTD("ice.xl",,"?" &amp; $A125 &amp; "(S:IDC)",N$7)</f>
        <v/>
      </c>
      <c r="O125" s="31" t="str">
        <f>RTD("ice.xl",,"?" &amp; $A125 &amp; "(S:IDC)",O$7)</f>
        <v/>
      </c>
      <c r="P125" s="31" t="str">
        <f>RTD("ice.xl",,"?" &amp; $A125 &amp; "(S:IDC)",P$7)</f>
        <v/>
      </c>
      <c r="Q125" s="31" t="str">
        <f>RTD("ice.xl",,"?" &amp; $A125 &amp; "(S:IDC)",Q$7)</f>
        <v/>
      </c>
    </row>
    <row r="126" spans="1:17" x14ac:dyDescent="0.35">
      <c r="A126" s="40"/>
      <c r="B126" s="31" t="str">
        <f>RTD("ice.xl",,"?" &amp; $A126 &amp; "(S:IDC)",B$7)</f>
        <v/>
      </c>
      <c r="C126" s="41" t="str">
        <f>RTD("ice.xl",,"?" &amp; $A126 &amp; "(S:IDC)",C$7)</f>
        <v/>
      </c>
      <c r="D126" s="33" t="str">
        <f>RTD("ice.xl",,"?" &amp; $A126 &amp; "(S:IDC)",D$7)</f>
        <v/>
      </c>
      <c r="E126" s="34" t="str">
        <f>RTD("ice.xl",,"?" &amp; $A126 &amp; "(S:IDC)",E$7)</f>
        <v/>
      </c>
      <c r="F126" s="35" t="str">
        <f t="shared" si="3"/>
        <v/>
      </c>
      <c r="G126" s="36" t="str">
        <f>RTD("ice.xl",,"?" &amp; $A126 &amp; "(S:IDC)",G$7)</f>
        <v/>
      </c>
      <c r="H126" s="37" t="str">
        <f>RTD("ice.xl",,"?" &amp; $A126 &amp; "(S:IDC)",H$7)</f>
        <v/>
      </c>
      <c r="I126" s="36" t="str">
        <f>RTD("ice.xl",,"?" &amp; $A126 &amp; "(S:IDC)",I$7)</f>
        <v/>
      </c>
      <c r="J126" s="36" t="str">
        <f>RTD("ice.xl",,"?" &amp; $A126 &amp; "(S:IDC)",J$7)</f>
        <v/>
      </c>
      <c r="K126" s="36" t="str">
        <f>RTD("ice.xl",,"?" &amp; $A126 &amp; "(S:IDC)",K$7)</f>
        <v/>
      </c>
      <c r="L126" s="36" t="str">
        <f>RTD("ice.xl",,"?" &amp; $A126 &amp; "(S:IDC)",L$7)</f>
        <v/>
      </c>
      <c r="M126" s="36" t="str">
        <f>RTD("ice.xl",,"?" &amp; $A126 &amp; "(S:IDC)",M$7)</f>
        <v/>
      </c>
      <c r="N126" s="53" t="str">
        <f>RTD("ice.xl",,"?" &amp; $A126 &amp; "(S:IDC)",N$7)</f>
        <v/>
      </c>
      <c r="O126" s="31" t="str">
        <f>RTD("ice.xl",,"?" &amp; $A126 &amp; "(S:IDC)",O$7)</f>
        <v/>
      </c>
      <c r="P126" s="31" t="str">
        <f>RTD("ice.xl",,"?" &amp; $A126 &amp; "(S:IDC)",P$7)</f>
        <v/>
      </c>
      <c r="Q126" s="31" t="str">
        <f>RTD("ice.xl",,"?" &amp; $A126 &amp; "(S:IDC)",Q$7)</f>
        <v/>
      </c>
    </row>
    <row r="127" spans="1:17" x14ac:dyDescent="0.35">
      <c r="A127" s="40"/>
      <c r="B127" s="31" t="str">
        <f>RTD("ice.xl",,"?" &amp; $A127 &amp; "(S:IDC)",B$7)</f>
        <v/>
      </c>
      <c r="C127" s="41" t="str">
        <f>RTD("ice.xl",,"?" &amp; $A127 &amp; "(S:IDC)",C$7)</f>
        <v/>
      </c>
      <c r="D127" s="33" t="str">
        <f>RTD("ice.xl",,"?" &amp; $A127 &amp; "(S:IDC)",D$7)</f>
        <v/>
      </c>
      <c r="E127" s="34" t="str">
        <f>RTD("ice.xl",,"?" &amp; $A127 &amp; "(S:IDC)",E$7)</f>
        <v/>
      </c>
      <c r="F127" s="35" t="str">
        <f t="shared" si="3"/>
        <v/>
      </c>
      <c r="G127" s="36" t="str">
        <f>RTD("ice.xl",,"?" &amp; $A127 &amp; "(S:IDC)",G$7)</f>
        <v/>
      </c>
      <c r="H127" s="37" t="str">
        <f>RTD("ice.xl",,"?" &amp; $A127 &amp; "(S:IDC)",H$7)</f>
        <v/>
      </c>
      <c r="I127" s="36" t="str">
        <f>RTD("ice.xl",,"?" &amp; $A127 &amp; "(S:IDC)",I$7)</f>
        <v/>
      </c>
      <c r="J127" s="36" t="str">
        <f>RTD("ice.xl",,"?" &amp; $A127 &amp; "(S:IDC)",J$7)</f>
        <v/>
      </c>
      <c r="K127" s="36" t="str">
        <f>RTD("ice.xl",,"?" &amp; $A127 &amp; "(S:IDC)",K$7)</f>
        <v/>
      </c>
      <c r="L127" s="36" t="str">
        <f>RTD("ice.xl",,"?" &amp; $A127 &amp; "(S:IDC)",L$7)</f>
        <v/>
      </c>
      <c r="M127" s="36" t="str">
        <f>RTD("ice.xl",,"?" &amp; $A127 &amp; "(S:IDC)",M$7)</f>
        <v/>
      </c>
      <c r="N127" s="53" t="str">
        <f>RTD("ice.xl",,"?" &amp; $A127 &amp; "(S:IDC)",N$7)</f>
        <v/>
      </c>
      <c r="O127" s="31" t="str">
        <f>RTD("ice.xl",,"?" &amp; $A127 &amp; "(S:IDC)",O$7)</f>
        <v/>
      </c>
      <c r="P127" s="31" t="str">
        <f>RTD("ice.xl",,"?" &amp; $A127 &amp; "(S:IDC)",P$7)</f>
        <v/>
      </c>
      <c r="Q127" s="31" t="str">
        <f>RTD("ice.xl",,"?" &amp; $A127 &amp; "(S:IDC)",Q$7)</f>
        <v/>
      </c>
    </row>
    <row r="128" spans="1:17" x14ac:dyDescent="0.35">
      <c r="A128" s="40"/>
      <c r="B128" s="31" t="str">
        <f>RTD("ice.xl",,"?" &amp; $A128 &amp; "(S:IDC)",B$7)</f>
        <v/>
      </c>
      <c r="C128" s="41" t="str">
        <f>RTD("ice.xl",,"?" &amp; $A128 &amp; "(S:IDC)",C$7)</f>
        <v/>
      </c>
      <c r="D128" s="33" t="str">
        <f>RTD("ice.xl",,"?" &amp; $A128 &amp; "(S:IDC)",D$7)</f>
        <v/>
      </c>
      <c r="E128" s="34" t="str">
        <f>RTD("ice.xl",,"?" &amp; $A128 &amp; "(S:IDC)",E$7)</f>
        <v/>
      </c>
      <c r="F128" s="35" t="str">
        <f t="shared" si="3"/>
        <v/>
      </c>
      <c r="G128" s="36" t="str">
        <f>RTD("ice.xl",,"?" &amp; $A128 &amp; "(S:IDC)",G$7)</f>
        <v/>
      </c>
      <c r="H128" s="37" t="str">
        <f>RTD("ice.xl",,"?" &amp; $A128 &amp; "(S:IDC)",H$7)</f>
        <v/>
      </c>
      <c r="I128" s="36" t="str">
        <f>RTD("ice.xl",,"?" &amp; $A128 &amp; "(S:IDC)",I$7)</f>
        <v/>
      </c>
      <c r="J128" s="36" t="str">
        <f>RTD("ice.xl",,"?" &amp; $A128 &amp; "(S:IDC)",J$7)</f>
        <v/>
      </c>
      <c r="K128" s="36" t="str">
        <f>RTD("ice.xl",,"?" &amp; $A128 &amp; "(S:IDC)",K$7)</f>
        <v/>
      </c>
      <c r="L128" s="36" t="str">
        <f>RTD("ice.xl",,"?" &amp; $A128 &amp; "(S:IDC)",L$7)</f>
        <v/>
      </c>
      <c r="M128" s="36" t="str">
        <f>RTD("ice.xl",,"?" &amp; $A128 &amp; "(S:IDC)",M$7)</f>
        <v/>
      </c>
      <c r="N128" s="53" t="str">
        <f>RTD("ice.xl",,"?" &amp; $A128 &amp; "(S:IDC)",N$7)</f>
        <v/>
      </c>
      <c r="O128" s="31" t="str">
        <f>RTD("ice.xl",,"?" &amp; $A128 &amp; "(S:IDC)",O$7)</f>
        <v/>
      </c>
      <c r="P128" s="31" t="str">
        <f>RTD("ice.xl",,"?" &amp; $A128 &amp; "(S:IDC)",P$7)</f>
        <v/>
      </c>
      <c r="Q128" s="31" t="str">
        <f>RTD("ice.xl",,"?" &amp; $A128 &amp; "(S:IDC)",Q$7)</f>
        <v/>
      </c>
    </row>
    <row r="129" spans="1:17" x14ac:dyDescent="0.35">
      <c r="A129" s="40"/>
      <c r="B129" s="31" t="str">
        <f>RTD("ice.xl",,"?" &amp; $A129 &amp; "(S:IDC)",B$7)</f>
        <v/>
      </c>
      <c r="C129" s="41" t="str">
        <f>RTD("ice.xl",,"?" &amp; $A129 &amp; "(S:IDC)",C$7)</f>
        <v/>
      </c>
      <c r="D129" s="33" t="str">
        <f>RTD("ice.xl",,"?" &amp; $A129 &amp; "(S:IDC)",D$7)</f>
        <v/>
      </c>
      <c r="E129" s="34" t="str">
        <f>RTD("ice.xl",,"?" &amp; $A129 &amp; "(S:IDC)",E$7)</f>
        <v/>
      </c>
      <c r="F129" s="35" t="str">
        <f t="shared" si="3"/>
        <v/>
      </c>
      <c r="G129" s="36" t="str">
        <f>RTD("ice.xl",,"?" &amp; $A129 &amp; "(S:IDC)",G$7)</f>
        <v/>
      </c>
      <c r="H129" s="37" t="str">
        <f>RTD("ice.xl",,"?" &amp; $A129 &amp; "(S:IDC)",H$7)</f>
        <v/>
      </c>
      <c r="I129" s="36" t="str">
        <f>RTD("ice.xl",,"?" &amp; $A129 &amp; "(S:IDC)",I$7)</f>
        <v/>
      </c>
      <c r="J129" s="36" t="str">
        <f>RTD("ice.xl",,"?" &amp; $A129 &amp; "(S:IDC)",J$7)</f>
        <v/>
      </c>
      <c r="K129" s="36" t="str">
        <f>RTD("ice.xl",,"?" &amp; $A129 &amp; "(S:IDC)",K$7)</f>
        <v/>
      </c>
      <c r="L129" s="36" t="str">
        <f>RTD("ice.xl",,"?" &amp; $A129 &amp; "(S:IDC)",L$7)</f>
        <v/>
      </c>
      <c r="M129" s="36" t="str">
        <f>RTD("ice.xl",,"?" &amp; $A129 &amp; "(S:IDC)",M$7)</f>
        <v/>
      </c>
      <c r="N129" s="53" t="str">
        <f>RTD("ice.xl",,"?" &amp; $A129 &amp; "(S:IDC)",N$7)</f>
        <v/>
      </c>
      <c r="O129" s="31" t="str">
        <f>RTD("ice.xl",,"?" &amp; $A129 &amp; "(S:IDC)",O$7)</f>
        <v/>
      </c>
      <c r="P129" s="31" t="str">
        <f>RTD("ice.xl",,"?" &amp; $A129 &amp; "(S:IDC)",P$7)</f>
        <v/>
      </c>
      <c r="Q129" s="31" t="str">
        <f>RTD("ice.xl",,"?" &amp; $A129 &amp; "(S:IDC)",Q$7)</f>
        <v/>
      </c>
    </row>
    <row r="130" spans="1:17" x14ac:dyDescent="0.35">
      <c r="A130" s="40"/>
      <c r="B130" s="31" t="str">
        <f>RTD("ice.xl",,"?" &amp; $A130 &amp; "(S:IDC)",B$7)</f>
        <v/>
      </c>
      <c r="C130" s="41" t="str">
        <f>RTD("ice.xl",,"?" &amp; $A130 &amp; "(S:IDC)",C$7)</f>
        <v/>
      </c>
      <c r="D130" s="33" t="str">
        <f>RTD("ice.xl",,"?" &amp; $A130 &amp; "(S:IDC)",D$7)</f>
        <v/>
      </c>
      <c r="E130" s="34" t="str">
        <f>RTD("ice.xl",,"?" &amp; $A130 &amp; "(S:IDC)",E$7)</f>
        <v/>
      </c>
      <c r="F130" s="35" t="str">
        <f t="shared" si="3"/>
        <v/>
      </c>
      <c r="G130" s="36" t="str">
        <f>RTD("ice.xl",,"?" &amp; $A130 &amp; "(S:IDC)",G$7)</f>
        <v/>
      </c>
      <c r="H130" s="37" t="str">
        <f>RTD("ice.xl",,"?" &amp; $A130 &amp; "(S:IDC)",H$7)</f>
        <v/>
      </c>
      <c r="I130" s="36" t="str">
        <f>RTD("ice.xl",,"?" &amp; $A130 &amp; "(S:IDC)",I$7)</f>
        <v/>
      </c>
      <c r="J130" s="36" t="str">
        <f>RTD("ice.xl",,"?" &amp; $A130 &amp; "(S:IDC)",J$7)</f>
        <v/>
      </c>
      <c r="K130" s="36" t="str">
        <f>RTD("ice.xl",,"?" &amp; $A130 &amp; "(S:IDC)",K$7)</f>
        <v/>
      </c>
      <c r="L130" s="36" t="str">
        <f>RTD("ice.xl",,"?" &amp; $A130 &amp; "(S:IDC)",L$7)</f>
        <v/>
      </c>
      <c r="M130" s="36" t="str">
        <f>RTD("ice.xl",,"?" &amp; $A130 &amp; "(S:IDC)",M$7)</f>
        <v/>
      </c>
      <c r="N130" s="53" t="str">
        <f>RTD("ice.xl",,"?" &amp; $A130 &amp; "(S:IDC)",N$7)</f>
        <v/>
      </c>
      <c r="O130" s="31" t="str">
        <f>RTD("ice.xl",,"?" &amp; $A130 &amp; "(S:IDC)",O$7)</f>
        <v/>
      </c>
      <c r="P130" s="31" t="str">
        <f>RTD("ice.xl",,"?" &amp; $A130 &amp; "(S:IDC)",P$7)</f>
        <v/>
      </c>
      <c r="Q130" s="31" t="str">
        <f>RTD("ice.xl",,"?" &amp; $A130 &amp; "(S:IDC)",Q$7)</f>
        <v/>
      </c>
    </row>
    <row r="131" spans="1:17" x14ac:dyDescent="0.35">
      <c r="A131" s="40"/>
      <c r="B131" s="31" t="str">
        <f>RTD("ice.xl",,"?" &amp; $A131 &amp; "(S:IDC)",B$7)</f>
        <v/>
      </c>
      <c r="C131" s="41" t="str">
        <f>RTD("ice.xl",,"?" &amp; $A131 &amp; "(S:IDC)",C$7)</f>
        <v/>
      </c>
      <c r="D131" s="33" t="str">
        <f>RTD("ice.xl",,"?" &amp; $A131 &amp; "(S:IDC)",D$7)</f>
        <v/>
      </c>
      <c r="E131" s="34" t="str">
        <f>RTD("ice.xl",,"?" &amp; $A131 &amp; "(S:IDC)",E$7)</f>
        <v/>
      </c>
      <c r="F131" s="35" t="str">
        <f t="shared" si="3"/>
        <v/>
      </c>
      <c r="G131" s="36" t="str">
        <f>RTD("ice.xl",,"?" &amp; $A131 &amp; "(S:IDC)",G$7)</f>
        <v/>
      </c>
      <c r="H131" s="37" t="str">
        <f>RTD("ice.xl",,"?" &amp; $A131 &amp; "(S:IDC)",H$7)</f>
        <v/>
      </c>
      <c r="I131" s="36" t="str">
        <f>RTD("ice.xl",,"?" &amp; $A131 &amp; "(S:IDC)",I$7)</f>
        <v/>
      </c>
      <c r="J131" s="36" t="str">
        <f>RTD("ice.xl",,"?" &amp; $A131 &amp; "(S:IDC)",J$7)</f>
        <v/>
      </c>
      <c r="K131" s="36" t="str">
        <f>RTD("ice.xl",,"?" &amp; $A131 &amp; "(S:IDC)",K$7)</f>
        <v/>
      </c>
      <c r="L131" s="36" t="str">
        <f>RTD("ice.xl",,"?" &amp; $A131 &amp; "(S:IDC)",L$7)</f>
        <v/>
      </c>
      <c r="M131" s="36" t="str">
        <f>RTD("ice.xl",,"?" &amp; $A131 &amp; "(S:IDC)",M$7)</f>
        <v/>
      </c>
      <c r="N131" s="53" t="str">
        <f>RTD("ice.xl",,"?" &amp; $A131 &amp; "(S:IDC)",N$7)</f>
        <v/>
      </c>
      <c r="O131" s="31" t="str">
        <f>RTD("ice.xl",,"?" &amp; $A131 &amp; "(S:IDC)",O$7)</f>
        <v/>
      </c>
      <c r="P131" s="31" t="str">
        <f>RTD("ice.xl",,"?" &amp; $A131 &amp; "(S:IDC)",P$7)</f>
        <v/>
      </c>
      <c r="Q131" s="31" t="str">
        <f>RTD("ice.xl",,"?" &amp; $A131 &amp; "(S:IDC)",Q$7)</f>
        <v/>
      </c>
    </row>
    <row r="132" spans="1:17" x14ac:dyDescent="0.35">
      <c r="A132" s="40"/>
      <c r="B132" s="31" t="str">
        <f>RTD("ice.xl",,"?" &amp; $A132 &amp; "(S:IDC)",B$7)</f>
        <v/>
      </c>
      <c r="C132" s="41" t="str">
        <f>RTD("ice.xl",,"?" &amp; $A132 &amp; "(S:IDC)",C$7)</f>
        <v/>
      </c>
      <c r="D132" s="33" t="str">
        <f>RTD("ice.xl",,"?" &amp; $A132 &amp; "(S:IDC)",D$7)</f>
        <v/>
      </c>
      <c r="E132" s="34" t="str">
        <f>RTD("ice.xl",,"?" &amp; $A132 &amp; "(S:IDC)",E$7)</f>
        <v/>
      </c>
      <c r="F132" s="35" t="str">
        <f t="shared" si="3"/>
        <v/>
      </c>
      <c r="G132" s="36" t="str">
        <f>RTD("ice.xl",,"?" &amp; $A132 &amp; "(S:IDC)",G$7)</f>
        <v/>
      </c>
      <c r="H132" s="37" t="str">
        <f>RTD("ice.xl",,"?" &amp; $A132 &amp; "(S:IDC)",H$7)</f>
        <v/>
      </c>
      <c r="I132" s="36" t="str">
        <f>RTD("ice.xl",,"?" &amp; $A132 &amp; "(S:IDC)",I$7)</f>
        <v/>
      </c>
      <c r="J132" s="36" t="str">
        <f>RTD("ice.xl",,"?" &amp; $A132 &amp; "(S:IDC)",J$7)</f>
        <v/>
      </c>
      <c r="K132" s="36" t="str">
        <f>RTD("ice.xl",,"?" &amp; $A132 &amp; "(S:IDC)",K$7)</f>
        <v/>
      </c>
      <c r="L132" s="36" t="str">
        <f>RTD("ice.xl",,"?" &amp; $A132 &amp; "(S:IDC)",L$7)</f>
        <v/>
      </c>
      <c r="M132" s="36" t="str">
        <f>RTD("ice.xl",,"?" &amp; $A132 &amp; "(S:IDC)",M$7)</f>
        <v/>
      </c>
      <c r="N132" s="53" t="str">
        <f>RTD("ice.xl",,"?" &amp; $A132 &amp; "(S:IDC)",N$7)</f>
        <v/>
      </c>
      <c r="O132" s="31" t="str">
        <f>RTD("ice.xl",,"?" &amp; $A132 &amp; "(S:IDC)",O$7)</f>
        <v/>
      </c>
      <c r="P132" s="31" t="str">
        <f>RTD("ice.xl",,"?" &amp; $A132 &amp; "(S:IDC)",P$7)</f>
        <v/>
      </c>
      <c r="Q132" s="31" t="str">
        <f>RTD("ice.xl",,"?" &amp; $A132 &amp; "(S:IDC)",Q$7)</f>
        <v/>
      </c>
    </row>
    <row r="133" spans="1:17" x14ac:dyDescent="0.35">
      <c r="A133" s="40"/>
      <c r="B133" s="31" t="str">
        <f>RTD("ice.xl",,"?" &amp; $A133 &amp; "(S:IDC)",B$7)</f>
        <v/>
      </c>
      <c r="C133" s="41" t="str">
        <f>RTD("ice.xl",,"?" &amp; $A133 &amp; "(S:IDC)",C$7)</f>
        <v/>
      </c>
      <c r="D133" s="33" t="str">
        <f>RTD("ice.xl",,"?" &amp; $A133 &amp; "(S:IDC)",D$7)</f>
        <v/>
      </c>
      <c r="E133" s="34" t="str">
        <f>RTD("ice.xl",,"?" &amp; $A133 &amp; "(S:IDC)",E$7)</f>
        <v/>
      </c>
      <c r="F133" s="35" t="str">
        <f t="shared" si="3"/>
        <v/>
      </c>
      <c r="G133" s="36" t="str">
        <f>RTD("ice.xl",,"?" &amp; $A133 &amp; "(S:IDC)",G$7)</f>
        <v/>
      </c>
      <c r="H133" s="37" t="str">
        <f>RTD("ice.xl",,"?" &amp; $A133 &amp; "(S:IDC)",H$7)</f>
        <v/>
      </c>
      <c r="I133" s="36" t="str">
        <f>RTD("ice.xl",,"?" &amp; $A133 &amp; "(S:IDC)",I$7)</f>
        <v/>
      </c>
      <c r="J133" s="36" t="str">
        <f>RTD("ice.xl",,"?" &amp; $A133 &amp; "(S:IDC)",J$7)</f>
        <v/>
      </c>
      <c r="K133" s="36" t="str">
        <f>RTD("ice.xl",,"?" &amp; $A133 &amp; "(S:IDC)",K$7)</f>
        <v/>
      </c>
      <c r="L133" s="36" t="str">
        <f>RTD("ice.xl",,"?" &amp; $A133 &amp; "(S:IDC)",L$7)</f>
        <v/>
      </c>
      <c r="M133" s="36" t="str">
        <f>RTD("ice.xl",,"?" &amp; $A133 &amp; "(S:IDC)",M$7)</f>
        <v/>
      </c>
      <c r="N133" s="53" t="str">
        <f>RTD("ice.xl",,"?" &amp; $A133 &amp; "(S:IDC)",N$7)</f>
        <v/>
      </c>
      <c r="O133" s="31" t="str">
        <f>RTD("ice.xl",,"?" &amp; $A133 &amp; "(S:IDC)",O$7)</f>
        <v/>
      </c>
      <c r="P133" s="31" t="str">
        <f>RTD("ice.xl",,"?" &amp; $A133 &amp; "(S:IDC)",P$7)</f>
        <v/>
      </c>
      <c r="Q133" s="31" t="str">
        <f>RTD("ice.xl",,"?" &amp; $A133 &amp; "(S:IDC)",Q$7)</f>
        <v/>
      </c>
    </row>
    <row r="134" spans="1:17" x14ac:dyDescent="0.35">
      <c r="A134" s="40"/>
      <c r="B134" s="31" t="str">
        <f>RTD("ice.xl",,"?" &amp; $A134 &amp; "(S:IDC)",B$7)</f>
        <v/>
      </c>
      <c r="C134" s="41" t="str">
        <f>RTD("ice.xl",,"?" &amp; $A134 &amp; "(S:IDC)",C$7)</f>
        <v/>
      </c>
      <c r="D134" s="33" t="str">
        <f>RTD("ice.xl",,"?" &amp; $A134 &amp; "(S:IDC)",D$7)</f>
        <v/>
      </c>
      <c r="E134" s="34" t="str">
        <f>RTD("ice.xl",,"?" &amp; $A134 &amp; "(S:IDC)",E$7)</f>
        <v/>
      </c>
      <c r="F134" s="35" t="str">
        <f t="shared" si="3"/>
        <v/>
      </c>
      <c r="G134" s="36" t="str">
        <f>RTD("ice.xl",,"?" &amp; $A134 &amp; "(S:IDC)",G$7)</f>
        <v/>
      </c>
      <c r="H134" s="37" t="str">
        <f>RTD("ice.xl",,"?" &amp; $A134 &amp; "(S:IDC)",H$7)</f>
        <v/>
      </c>
      <c r="I134" s="36" t="str">
        <f>RTD("ice.xl",,"?" &amp; $A134 &amp; "(S:IDC)",I$7)</f>
        <v/>
      </c>
      <c r="J134" s="36" t="str">
        <f>RTD("ice.xl",,"?" &amp; $A134 &amp; "(S:IDC)",J$7)</f>
        <v/>
      </c>
      <c r="K134" s="36" t="str">
        <f>RTD("ice.xl",,"?" &amp; $A134 &amp; "(S:IDC)",K$7)</f>
        <v/>
      </c>
      <c r="L134" s="36" t="str">
        <f>RTD("ice.xl",,"?" &amp; $A134 &amp; "(S:IDC)",L$7)</f>
        <v/>
      </c>
      <c r="M134" s="36" t="str">
        <f>RTD("ice.xl",,"?" &amp; $A134 &amp; "(S:IDC)",M$7)</f>
        <v/>
      </c>
      <c r="N134" s="53" t="str">
        <f>RTD("ice.xl",,"?" &amp; $A134 &amp; "(S:IDC)",N$7)</f>
        <v/>
      </c>
      <c r="O134" s="31" t="str">
        <f>RTD("ice.xl",,"?" &amp; $A134 &amp; "(S:IDC)",O$7)</f>
        <v/>
      </c>
      <c r="P134" s="31" t="str">
        <f>RTD("ice.xl",,"?" &amp; $A134 &amp; "(S:IDC)",P$7)</f>
        <v/>
      </c>
      <c r="Q134" s="31" t="str">
        <f>RTD("ice.xl",,"?" &amp; $A134 &amp; "(S:IDC)",Q$7)</f>
        <v/>
      </c>
    </row>
    <row r="135" spans="1:17" x14ac:dyDescent="0.35">
      <c r="A135" s="40"/>
      <c r="B135" s="31" t="str">
        <f>RTD("ice.xl",,"?" &amp; $A135 &amp; "(S:IDC)",B$7)</f>
        <v/>
      </c>
      <c r="C135" s="41" t="str">
        <f>RTD("ice.xl",,"?" &amp; $A135 &amp; "(S:IDC)",C$7)</f>
        <v/>
      </c>
      <c r="D135" s="33" t="str">
        <f>RTD("ice.xl",,"?" &amp; $A135 &amp; "(S:IDC)",D$7)</f>
        <v/>
      </c>
      <c r="E135" s="34" t="str">
        <f>RTD("ice.xl",,"?" &amp; $A135 &amp; "(S:IDC)",E$7)</f>
        <v/>
      </c>
      <c r="F135" s="35" t="str">
        <f t="shared" si="3"/>
        <v/>
      </c>
      <c r="G135" s="36" t="str">
        <f>RTD("ice.xl",,"?" &amp; $A135 &amp; "(S:IDC)",G$7)</f>
        <v/>
      </c>
      <c r="H135" s="37" t="str">
        <f>RTD("ice.xl",,"?" &amp; $A135 &amp; "(S:IDC)",H$7)</f>
        <v/>
      </c>
      <c r="I135" s="36" t="str">
        <f>RTD("ice.xl",,"?" &amp; $A135 &amp; "(S:IDC)",I$7)</f>
        <v/>
      </c>
      <c r="J135" s="36" t="str">
        <f>RTD("ice.xl",,"?" &amp; $A135 &amp; "(S:IDC)",J$7)</f>
        <v/>
      </c>
      <c r="K135" s="36" t="str">
        <f>RTD("ice.xl",,"?" &amp; $A135 &amp; "(S:IDC)",K$7)</f>
        <v/>
      </c>
      <c r="L135" s="36" t="str">
        <f>RTD("ice.xl",,"?" &amp; $A135 &amp; "(S:IDC)",L$7)</f>
        <v/>
      </c>
      <c r="M135" s="36" t="str">
        <f>RTD("ice.xl",,"?" &amp; $A135 &amp; "(S:IDC)",M$7)</f>
        <v/>
      </c>
      <c r="N135" s="53" t="str">
        <f>RTD("ice.xl",,"?" &amp; $A135 &amp; "(S:IDC)",N$7)</f>
        <v/>
      </c>
      <c r="O135" s="31" t="str">
        <f>RTD("ice.xl",,"?" &amp; $A135 &amp; "(S:IDC)",O$7)</f>
        <v/>
      </c>
      <c r="P135" s="31" t="str">
        <f>RTD("ice.xl",,"?" &amp; $A135 &amp; "(S:IDC)",P$7)</f>
        <v/>
      </c>
      <c r="Q135" s="31" t="str">
        <f>RTD("ice.xl",,"?" &amp; $A135 &amp; "(S:IDC)",Q$7)</f>
        <v/>
      </c>
    </row>
    <row r="136" spans="1:17" x14ac:dyDescent="0.35">
      <c r="A136" s="40"/>
      <c r="B136" s="31" t="str">
        <f>RTD("ice.xl",,"?" &amp; $A136 &amp; "(S:IDC)",B$7)</f>
        <v/>
      </c>
      <c r="C136" s="41" t="str">
        <f>RTD("ice.xl",,"?" &amp; $A136 &amp; "(S:IDC)",C$7)</f>
        <v/>
      </c>
      <c r="D136" s="33" t="str">
        <f>RTD("ice.xl",,"?" &amp; $A136 &amp; "(S:IDC)",D$7)</f>
        <v/>
      </c>
      <c r="E136" s="34" t="str">
        <f>RTD("ice.xl",,"?" &amp; $A136 &amp; "(S:IDC)",E$7)</f>
        <v/>
      </c>
      <c r="F136" s="35" t="str">
        <f t="shared" si="3"/>
        <v/>
      </c>
      <c r="G136" s="36" t="str">
        <f>RTD("ice.xl",,"?" &amp; $A136 &amp; "(S:IDC)",G$7)</f>
        <v/>
      </c>
      <c r="H136" s="37" t="str">
        <f>RTD("ice.xl",,"?" &amp; $A136 &amp; "(S:IDC)",H$7)</f>
        <v/>
      </c>
      <c r="I136" s="36" t="str">
        <f>RTD("ice.xl",,"?" &amp; $A136 &amp; "(S:IDC)",I$7)</f>
        <v/>
      </c>
      <c r="J136" s="36" t="str">
        <f>RTD("ice.xl",,"?" &amp; $A136 &amp; "(S:IDC)",J$7)</f>
        <v/>
      </c>
      <c r="K136" s="36" t="str">
        <f>RTD("ice.xl",,"?" &amp; $A136 &amp; "(S:IDC)",K$7)</f>
        <v/>
      </c>
      <c r="L136" s="36" t="str">
        <f>RTD("ice.xl",,"?" &amp; $A136 &amp; "(S:IDC)",L$7)</f>
        <v/>
      </c>
      <c r="M136" s="36" t="str">
        <f>RTD("ice.xl",,"?" &amp; $A136 &amp; "(S:IDC)",M$7)</f>
        <v/>
      </c>
      <c r="N136" s="53" t="str">
        <f>RTD("ice.xl",,"?" &amp; $A136 &amp; "(S:IDC)",N$7)</f>
        <v/>
      </c>
      <c r="O136" s="31" t="str">
        <f>RTD("ice.xl",,"?" &amp; $A136 &amp; "(S:IDC)",O$7)</f>
        <v/>
      </c>
      <c r="P136" s="31" t="str">
        <f>RTD("ice.xl",,"?" &amp; $A136 &amp; "(S:IDC)",P$7)</f>
        <v/>
      </c>
      <c r="Q136" s="31" t="str">
        <f>RTD("ice.xl",,"?" &amp; $A136 &amp; "(S:IDC)",Q$7)</f>
        <v/>
      </c>
    </row>
    <row r="137" spans="1:17" x14ac:dyDescent="0.35">
      <c r="A137" s="40"/>
      <c r="B137" s="31" t="str">
        <f>RTD("ice.xl",,"?" &amp; $A137 &amp; "(S:IDC)",B$7)</f>
        <v/>
      </c>
      <c r="C137" s="41" t="str">
        <f>RTD("ice.xl",,"?" &amp; $A137 &amp; "(S:IDC)",C$7)</f>
        <v/>
      </c>
      <c r="D137" s="33" t="str">
        <f>RTD("ice.xl",,"?" &amp; $A137 &amp; "(S:IDC)",D$7)</f>
        <v/>
      </c>
      <c r="E137" s="34" t="str">
        <f>RTD("ice.xl",,"?" &amp; $A137 &amp; "(S:IDC)",E$7)</f>
        <v/>
      </c>
      <c r="F137" s="35" t="str">
        <f t="shared" si="3"/>
        <v/>
      </c>
      <c r="G137" s="36" t="str">
        <f>RTD("ice.xl",,"?" &amp; $A137 &amp; "(S:IDC)",G$7)</f>
        <v/>
      </c>
      <c r="H137" s="37" t="str">
        <f>RTD("ice.xl",,"?" &amp; $A137 &amp; "(S:IDC)",H$7)</f>
        <v/>
      </c>
      <c r="I137" s="36" t="str">
        <f>RTD("ice.xl",,"?" &amp; $A137 &amp; "(S:IDC)",I$7)</f>
        <v/>
      </c>
      <c r="J137" s="36" t="str">
        <f>RTD("ice.xl",,"?" &amp; $A137 &amp; "(S:IDC)",J$7)</f>
        <v/>
      </c>
      <c r="K137" s="36" t="str">
        <f>RTD("ice.xl",,"?" &amp; $A137 &amp; "(S:IDC)",K$7)</f>
        <v/>
      </c>
      <c r="L137" s="36" t="str">
        <f>RTD("ice.xl",,"?" &amp; $A137 &amp; "(S:IDC)",L$7)</f>
        <v/>
      </c>
      <c r="M137" s="36" t="str">
        <f>RTD("ice.xl",,"?" &amp; $A137 &amp; "(S:IDC)",M$7)</f>
        <v/>
      </c>
      <c r="N137" s="53" t="str">
        <f>RTD("ice.xl",,"?" &amp; $A137 &amp; "(S:IDC)",N$7)</f>
        <v/>
      </c>
      <c r="O137" s="31" t="str">
        <f>RTD("ice.xl",,"?" &amp; $A137 &amp; "(S:IDC)",O$7)</f>
        <v/>
      </c>
      <c r="P137" s="31" t="str">
        <f>RTD("ice.xl",,"?" &amp; $A137 &amp; "(S:IDC)",P$7)</f>
        <v/>
      </c>
      <c r="Q137" s="31" t="str">
        <f>RTD("ice.xl",,"?" &amp; $A137 &amp; "(S:IDC)",Q$7)</f>
        <v/>
      </c>
    </row>
    <row r="138" spans="1:17" x14ac:dyDescent="0.35">
      <c r="A138" s="40"/>
      <c r="B138" s="31" t="str">
        <f>RTD("ice.xl",,"?" &amp; $A138 &amp; "(S:IDC)",B$7)</f>
        <v/>
      </c>
      <c r="C138" s="41" t="str">
        <f>RTD("ice.xl",,"?" &amp; $A138 &amp; "(S:IDC)",C$7)</f>
        <v/>
      </c>
      <c r="D138" s="33" t="str">
        <f>RTD("ice.xl",,"?" &amp; $A138 &amp; "(S:IDC)",D$7)</f>
        <v/>
      </c>
      <c r="E138" s="34" t="str">
        <f>RTD("ice.xl",,"?" &amp; $A138 &amp; "(S:IDC)",E$7)</f>
        <v/>
      </c>
      <c r="F138" s="35" t="str">
        <f t="shared" si="3"/>
        <v/>
      </c>
      <c r="G138" s="36" t="str">
        <f>RTD("ice.xl",,"?" &amp; $A138 &amp; "(S:IDC)",G$7)</f>
        <v/>
      </c>
      <c r="H138" s="37" t="str">
        <f>RTD("ice.xl",,"?" &amp; $A138 &amp; "(S:IDC)",H$7)</f>
        <v/>
      </c>
      <c r="I138" s="36" t="str">
        <f>RTD("ice.xl",,"?" &amp; $A138 &amp; "(S:IDC)",I$7)</f>
        <v/>
      </c>
      <c r="J138" s="36" t="str">
        <f>RTD("ice.xl",,"?" &amp; $A138 &amp; "(S:IDC)",J$7)</f>
        <v/>
      </c>
      <c r="K138" s="36" t="str">
        <f>RTD("ice.xl",,"?" &amp; $A138 &amp; "(S:IDC)",K$7)</f>
        <v/>
      </c>
      <c r="L138" s="36" t="str">
        <f>RTD("ice.xl",,"?" &amp; $A138 &amp; "(S:IDC)",L$7)</f>
        <v/>
      </c>
      <c r="M138" s="36" t="str">
        <f>RTD("ice.xl",,"?" &amp; $A138 &amp; "(S:IDC)",M$7)</f>
        <v/>
      </c>
      <c r="N138" s="53" t="str">
        <f>RTD("ice.xl",,"?" &amp; $A138 &amp; "(S:IDC)",N$7)</f>
        <v/>
      </c>
      <c r="O138" s="31" t="str">
        <f>RTD("ice.xl",,"?" &amp; $A138 &amp; "(S:IDC)",O$7)</f>
        <v/>
      </c>
      <c r="P138" s="31" t="str">
        <f>RTD("ice.xl",,"?" &amp; $A138 &amp; "(S:IDC)",P$7)</f>
        <v/>
      </c>
      <c r="Q138" s="31" t="str">
        <f>RTD("ice.xl",,"?" &amp; $A138 &amp; "(S:IDC)",Q$7)</f>
        <v/>
      </c>
    </row>
    <row r="139" spans="1:17" x14ac:dyDescent="0.35">
      <c r="A139" s="40"/>
      <c r="B139" s="31" t="str">
        <f>RTD("ice.xl",,"?" &amp; $A139 &amp; "(S:IDC)",B$7)</f>
        <v/>
      </c>
      <c r="C139" s="41" t="str">
        <f>RTD("ice.xl",,"?" &amp; $A139 &amp; "(S:IDC)",C$7)</f>
        <v/>
      </c>
      <c r="D139" s="33" t="str">
        <f>RTD("ice.xl",,"?" &amp; $A139 &amp; "(S:IDC)",D$7)</f>
        <v/>
      </c>
      <c r="E139" s="34" t="str">
        <f>RTD("ice.xl",,"?" &amp; $A139 &amp; "(S:IDC)",E$7)</f>
        <v/>
      </c>
      <c r="F139" s="35" t="str">
        <f t="shared" si="3"/>
        <v/>
      </c>
      <c r="G139" s="36" t="str">
        <f>RTD("ice.xl",,"?" &amp; $A139 &amp; "(S:IDC)",G$7)</f>
        <v/>
      </c>
      <c r="H139" s="37" t="str">
        <f>RTD("ice.xl",,"?" &amp; $A139 &amp; "(S:IDC)",H$7)</f>
        <v/>
      </c>
      <c r="I139" s="36" t="str">
        <f>RTD("ice.xl",,"?" &amp; $A139 &amp; "(S:IDC)",I$7)</f>
        <v/>
      </c>
      <c r="J139" s="36" t="str">
        <f>RTD("ice.xl",,"?" &amp; $A139 &amp; "(S:IDC)",J$7)</f>
        <v/>
      </c>
      <c r="K139" s="36" t="str">
        <f>RTD("ice.xl",,"?" &amp; $A139 &amp; "(S:IDC)",K$7)</f>
        <v/>
      </c>
      <c r="L139" s="36" t="str">
        <f>RTD("ice.xl",,"?" &amp; $A139 &amp; "(S:IDC)",L$7)</f>
        <v/>
      </c>
      <c r="M139" s="36" t="str">
        <f>RTD("ice.xl",,"?" &amp; $A139 &amp; "(S:IDC)",M$7)</f>
        <v/>
      </c>
      <c r="N139" s="53" t="str">
        <f>RTD("ice.xl",,"?" &amp; $A139 &amp; "(S:IDC)",N$7)</f>
        <v/>
      </c>
      <c r="O139" s="31" t="str">
        <f>RTD("ice.xl",,"?" &amp; $A139 &amp; "(S:IDC)",O$7)</f>
        <v/>
      </c>
      <c r="P139" s="31" t="str">
        <f>RTD("ice.xl",,"?" &amp; $A139 &amp; "(S:IDC)",P$7)</f>
        <v/>
      </c>
      <c r="Q139" s="31" t="str">
        <f>RTD("ice.xl",,"?" &amp; $A139 &amp; "(S:IDC)",Q$7)</f>
        <v/>
      </c>
    </row>
    <row r="140" spans="1:17" x14ac:dyDescent="0.35">
      <c r="A140" s="40"/>
      <c r="B140" s="31" t="str">
        <f>RTD("ice.xl",,"?" &amp; $A140 &amp; "(S:IDC)",B$7)</f>
        <v/>
      </c>
      <c r="C140" s="41" t="str">
        <f>RTD("ice.xl",,"?" &amp; $A140 &amp; "(S:IDC)",C$7)</f>
        <v/>
      </c>
      <c r="D140" s="33" t="str">
        <f>RTD("ice.xl",,"?" &amp; $A140 &amp; "(S:IDC)",D$7)</f>
        <v/>
      </c>
      <c r="E140" s="34" t="str">
        <f>RTD("ice.xl",,"?" &amp; $A140 &amp; "(S:IDC)",E$7)</f>
        <v/>
      </c>
      <c r="F140" s="35" t="str">
        <f t="shared" si="3"/>
        <v/>
      </c>
      <c r="G140" s="36" t="str">
        <f>RTD("ice.xl",,"?" &amp; $A140 &amp; "(S:IDC)",G$7)</f>
        <v/>
      </c>
      <c r="H140" s="37" t="str">
        <f>RTD("ice.xl",,"?" &amp; $A140 &amp; "(S:IDC)",H$7)</f>
        <v/>
      </c>
      <c r="I140" s="36" t="str">
        <f>RTD("ice.xl",,"?" &amp; $A140 &amp; "(S:IDC)",I$7)</f>
        <v/>
      </c>
      <c r="J140" s="36" t="str">
        <f>RTD("ice.xl",,"?" &amp; $A140 &amp; "(S:IDC)",J$7)</f>
        <v/>
      </c>
      <c r="K140" s="36" t="str">
        <f>RTD("ice.xl",,"?" &amp; $A140 &amp; "(S:IDC)",K$7)</f>
        <v/>
      </c>
      <c r="L140" s="36" t="str">
        <f>RTD("ice.xl",,"?" &amp; $A140 &amp; "(S:IDC)",L$7)</f>
        <v/>
      </c>
      <c r="M140" s="36" t="str">
        <f>RTD("ice.xl",,"?" &amp; $A140 &amp; "(S:IDC)",M$7)</f>
        <v/>
      </c>
      <c r="N140" s="53" t="str">
        <f>RTD("ice.xl",,"?" &amp; $A140 &amp; "(S:IDC)",N$7)</f>
        <v/>
      </c>
      <c r="O140" s="31" t="str">
        <f>RTD("ice.xl",,"?" &amp; $A140 &amp; "(S:IDC)",O$7)</f>
        <v/>
      </c>
      <c r="P140" s="31" t="str">
        <f>RTD("ice.xl",,"?" &amp; $A140 &amp; "(S:IDC)",P$7)</f>
        <v/>
      </c>
      <c r="Q140" s="31" t="str">
        <f>RTD("ice.xl",,"?" &amp; $A140 &amp; "(S:IDC)",Q$7)</f>
        <v/>
      </c>
    </row>
    <row r="141" spans="1:17" x14ac:dyDescent="0.35">
      <c r="A141" s="40"/>
      <c r="B141" s="31" t="str">
        <f>RTD("ice.xl",,"?" &amp; $A141 &amp; "(S:IDC)",B$7)</f>
        <v/>
      </c>
      <c r="C141" s="41" t="str">
        <f>RTD("ice.xl",,"?" &amp; $A141 &amp; "(S:IDC)",C$7)</f>
        <v/>
      </c>
      <c r="D141" s="33" t="str">
        <f>RTD("ice.xl",,"?" &amp; $A141 &amp; "(S:IDC)",D$7)</f>
        <v/>
      </c>
      <c r="E141" s="34" t="str">
        <f>RTD("ice.xl",,"?" &amp; $A141 &amp; "(S:IDC)",E$7)</f>
        <v/>
      </c>
      <c r="F141" s="35" t="str">
        <f t="shared" si="3"/>
        <v/>
      </c>
      <c r="G141" s="36" t="str">
        <f>RTD("ice.xl",,"?" &amp; $A141 &amp; "(S:IDC)",G$7)</f>
        <v/>
      </c>
      <c r="H141" s="37" t="str">
        <f>RTD("ice.xl",,"?" &amp; $A141 &amp; "(S:IDC)",H$7)</f>
        <v/>
      </c>
      <c r="I141" s="36" t="str">
        <f>RTD("ice.xl",,"?" &amp; $A141 &amp; "(S:IDC)",I$7)</f>
        <v/>
      </c>
      <c r="J141" s="36" t="str">
        <f>RTD("ice.xl",,"?" &amp; $A141 &amp; "(S:IDC)",J$7)</f>
        <v/>
      </c>
      <c r="K141" s="36" t="str">
        <f>RTD("ice.xl",,"?" &amp; $A141 &amp; "(S:IDC)",K$7)</f>
        <v/>
      </c>
      <c r="L141" s="36" t="str">
        <f>RTD("ice.xl",,"?" &amp; $A141 &amp; "(S:IDC)",L$7)</f>
        <v/>
      </c>
      <c r="M141" s="36" t="str">
        <f>RTD("ice.xl",,"?" &amp; $A141 &amp; "(S:IDC)",M$7)</f>
        <v/>
      </c>
      <c r="N141" s="53" t="str">
        <f>RTD("ice.xl",,"?" &amp; $A141 &amp; "(S:IDC)",N$7)</f>
        <v/>
      </c>
      <c r="O141" s="31" t="str">
        <f>RTD("ice.xl",,"?" &amp; $A141 &amp; "(S:IDC)",O$7)</f>
        <v/>
      </c>
      <c r="P141" s="31" t="str">
        <f>RTD("ice.xl",,"?" &amp; $A141 &amp; "(S:IDC)",P$7)</f>
        <v/>
      </c>
      <c r="Q141" s="31" t="str">
        <f>RTD("ice.xl",,"?" &amp; $A141 &amp; "(S:IDC)",Q$7)</f>
        <v/>
      </c>
    </row>
    <row r="142" spans="1:17" x14ac:dyDescent="0.35">
      <c r="A142" s="40"/>
      <c r="B142" s="31" t="str">
        <f>RTD("ice.xl",,"?" &amp; $A142 &amp; "(S:IDC)",B$7)</f>
        <v/>
      </c>
      <c r="C142" s="41" t="str">
        <f>RTD("ice.xl",,"?" &amp; $A142 &amp; "(S:IDC)",C$7)</f>
        <v/>
      </c>
      <c r="D142" s="33" t="str">
        <f>RTD("ice.xl",,"?" &amp; $A142 &amp; "(S:IDC)",D$7)</f>
        <v/>
      </c>
      <c r="E142" s="34" t="str">
        <f>RTD("ice.xl",,"?" &amp; $A142 &amp; "(S:IDC)",E$7)</f>
        <v/>
      </c>
      <c r="F142" s="35" t="str">
        <f t="shared" si="3"/>
        <v/>
      </c>
      <c r="G142" s="36" t="str">
        <f>RTD("ice.xl",,"?" &amp; $A142 &amp; "(S:IDC)",G$7)</f>
        <v/>
      </c>
      <c r="H142" s="37" t="str">
        <f>RTD("ice.xl",,"?" &amp; $A142 &amp; "(S:IDC)",H$7)</f>
        <v/>
      </c>
      <c r="I142" s="36" t="str">
        <f>RTD("ice.xl",,"?" &amp; $A142 &amp; "(S:IDC)",I$7)</f>
        <v/>
      </c>
      <c r="J142" s="36" t="str">
        <f>RTD("ice.xl",,"?" &amp; $A142 &amp; "(S:IDC)",J$7)</f>
        <v/>
      </c>
      <c r="K142" s="36" t="str">
        <f>RTD("ice.xl",,"?" &amp; $A142 &amp; "(S:IDC)",K$7)</f>
        <v/>
      </c>
      <c r="L142" s="36" t="str">
        <f>RTD("ice.xl",,"?" &amp; $A142 &amp; "(S:IDC)",L$7)</f>
        <v/>
      </c>
      <c r="M142" s="36" t="str">
        <f>RTD("ice.xl",,"?" &amp; $A142 &amp; "(S:IDC)",M$7)</f>
        <v/>
      </c>
      <c r="N142" s="53" t="str">
        <f>RTD("ice.xl",,"?" &amp; $A142 &amp; "(S:IDC)",N$7)</f>
        <v/>
      </c>
      <c r="O142" s="31" t="str">
        <f>RTD("ice.xl",,"?" &amp; $A142 &amp; "(S:IDC)",O$7)</f>
        <v/>
      </c>
      <c r="P142" s="31" t="str">
        <f>RTD("ice.xl",,"?" &amp; $A142 &amp; "(S:IDC)",P$7)</f>
        <v/>
      </c>
      <c r="Q142" s="31" t="str">
        <f>RTD("ice.xl",,"?" &amp; $A142 &amp; "(S:IDC)",Q$7)</f>
        <v/>
      </c>
    </row>
    <row r="143" spans="1:17" x14ac:dyDescent="0.35">
      <c r="A143" s="40"/>
      <c r="B143" s="31" t="str">
        <f>RTD("ice.xl",,"?" &amp; $A143 &amp; "(S:IDC)",B$7)</f>
        <v/>
      </c>
      <c r="C143" s="41" t="str">
        <f>RTD("ice.xl",,"?" &amp; $A143 &amp; "(S:IDC)",C$7)</f>
        <v/>
      </c>
      <c r="D143" s="33" t="str">
        <f>RTD("ice.xl",,"?" &amp; $A143 &amp; "(S:IDC)",D$7)</f>
        <v/>
      </c>
      <c r="E143" s="34" t="str">
        <f>RTD("ice.xl",,"?" &amp; $A143 &amp; "(S:IDC)",E$7)</f>
        <v/>
      </c>
      <c r="F143" s="35" t="str">
        <f t="shared" si="3"/>
        <v/>
      </c>
      <c r="G143" s="36" t="str">
        <f>RTD("ice.xl",,"?" &amp; $A143 &amp; "(S:IDC)",G$7)</f>
        <v/>
      </c>
      <c r="H143" s="37" t="str">
        <f>RTD("ice.xl",,"?" &amp; $A143 &amp; "(S:IDC)",H$7)</f>
        <v/>
      </c>
      <c r="I143" s="36" t="str">
        <f>RTD("ice.xl",,"?" &amp; $A143 &amp; "(S:IDC)",I$7)</f>
        <v/>
      </c>
      <c r="J143" s="36" t="str">
        <f>RTD("ice.xl",,"?" &amp; $A143 &amp; "(S:IDC)",J$7)</f>
        <v/>
      </c>
      <c r="K143" s="36" t="str">
        <f>RTD("ice.xl",,"?" &amp; $A143 &amp; "(S:IDC)",K$7)</f>
        <v/>
      </c>
      <c r="L143" s="36" t="str">
        <f>RTD("ice.xl",,"?" &amp; $A143 &amp; "(S:IDC)",L$7)</f>
        <v/>
      </c>
      <c r="M143" s="36" t="str">
        <f>RTD("ice.xl",,"?" &amp; $A143 &amp; "(S:IDC)",M$7)</f>
        <v/>
      </c>
      <c r="N143" s="53" t="str">
        <f>RTD("ice.xl",,"?" &amp; $A143 &amp; "(S:IDC)",N$7)</f>
        <v/>
      </c>
      <c r="O143" s="31" t="str">
        <f>RTD("ice.xl",,"?" &amp; $A143 &amp; "(S:IDC)",O$7)</f>
        <v/>
      </c>
      <c r="P143" s="31" t="str">
        <f>RTD("ice.xl",,"?" &amp; $A143 &amp; "(S:IDC)",P$7)</f>
        <v/>
      </c>
      <c r="Q143" s="31" t="str">
        <f>RTD("ice.xl",,"?" &amp; $A143 &amp; "(S:IDC)",Q$7)</f>
        <v/>
      </c>
    </row>
    <row r="144" spans="1:17" x14ac:dyDescent="0.35">
      <c r="A144" s="40"/>
      <c r="B144" s="31" t="str">
        <f>RTD("ice.xl",,"?" &amp; $A144 &amp; "(S:IDC)",B$7)</f>
        <v/>
      </c>
      <c r="C144" s="41" t="str">
        <f>RTD("ice.xl",,"?" &amp; $A144 &amp; "(S:IDC)",C$7)</f>
        <v/>
      </c>
      <c r="D144" s="33" t="str">
        <f>RTD("ice.xl",,"?" &amp; $A144 &amp; "(S:IDC)",D$7)</f>
        <v/>
      </c>
      <c r="E144" s="34" t="str">
        <f>RTD("ice.xl",,"?" &amp; $A144 &amp; "(S:IDC)",E$7)</f>
        <v/>
      </c>
      <c r="F144" s="35" t="str">
        <f t="shared" si="3"/>
        <v/>
      </c>
      <c r="G144" s="36" t="str">
        <f>RTD("ice.xl",,"?" &amp; $A144 &amp; "(S:IDC)",G$7)</f>
        <v/>
      </c>
      <c r="H144" s="37" t="str">
        <f>RTD("ice.xl",,"?" &amp; $A144 &amp; "(S:IDC)",H$7)</f>
        <v/>
      </c>
      <c r="I144" s="36" t="str">
        <f>RTD("ice.xl",,"?" &amp; $A144 &amp; "(S:IDC)",I$7)</f>
        <v/>
      </c>
      <c r="J144" s="36" t="str">
        <f>RTD("ice.xl",,"?" &amp; $A144 &amp; "(S:IDC)",J$7)</f>
        <v/>
      </c>
      <c r="K144" s="36" t="str">
        <f>RTD("ice.xl",,"?" &amp; $A144 &amp; "(S:IDC)",K$7)</f>
        <v/>
      </c>
      <c r="L144" s="36" t="str">
        <f>RTD("ice.xl",,"?" &amp; $A144 &amp; "(S:IDC)",L$7)</f>
        <v/>
      </c>
      <c r="M144" s="36" t="str">
        <f>RTD("ice.xl",,"?" &amp; $A144 &amp; "(S:IDC)",M$7)</f>
        <v/>
      </c>
      <c r="N144" s="53" t="str">
        <f>RTD("ice.xl",,"?" &amp; $A144 &amp; "(S:IDC)",N$7)</f>
        <v/>
      </c>
      <c r="O144" s="31" t="str">
        <f>RTD("ice.xl",,"?" &amp; $A144 &amp; "(S:IDC)",O$7)</f>
        <v/>
      </c>
      <c r="P144" s="31" t="str">
        <f>RTD("ice.xl",,"?" &amp; $A144 &amp; "(S:IDC)",P$7)</f>
        <v/>
      </c>
      <c r="Q144" s="31" t="str">
        <f>RTD("ice.xl",,"?" &amp; $A144 &amp; "(S:IDC)",Q$7)</f>
        <v/>
      </c>
    </row>
    <row r="145" spans="1:17" x14ac:dyDescent="0.35">
      <c r="A145" s="40"/>
      <c r="B145" s="31" t="str">
        <f>RTD("ice.xl",,"?" &amp; $A145 &amp; "(S:IDC)",B$7)</f>
        <v/>
      </c>
      <c r="C145" s="41" t="str">
        <f>RTD("ice.xl",,"?" &amp; $A145 &amp; "(S:IDC)",C$7)</f>
        <v/>
      </c>
      <c r="D145" s="33" t="str">
        <f>RTD("ice.xl",,"?" &amp; $A145 &amp; "(S:IDC)",D$7)</f>
        <v/>
      </c>
      <c r="E145" s="34" t="str">
        <f>RTD("ice.xl",,"?" &amp; $A145 &amp; "(S:IDC)",E$7)</f>
        <v/>
      </c>
      <c r="F145" s="35" t="str">
        <f t="shared" si="3"/>
        <v/>
      </c>
      <c r="G145" s="36" t="str">
        <f>RTD("ice.xl",,"?" &amp; $A145 &amp; "(S:IDC)",G$7)</f>
        <v/>
      </c>
      <c r="H145" s="37" t="str">
        <f>RTD("ice.xl",,"?" &amp; $A145 &amp; "(S:IDC)",H$7)</f>
        <v/>
      </c>
      <c r="I145" s="36" t="str">
        <f>RTD("ice.xl",,"?" &amp; $A145 &amp; "(S:IDC)",I$7)</f>
        <v/>
      </c>
      <c r="J145" s="36" t="str">
        <f>RTD("ice.xl",,"?" &amp; $A145 &amp; "(S:IDC)",J$7)</f>
        <v/>
      </c>
      <c r="K145" s="36" t="str">
        <f>RTD("ice.xl",,"?" &amp; $A145 &amp; "(S:IDC)",K$7)</f>
        <v/>
      </c>
      <c r="L145" s="36" t="str">
        <f>RTD("ice.xl",,"?" &amp; $A145 &amp; "(S:IDC)",L$7)</f>
        <v/>
      </c>
      <c r="M145" s="36" t="str">
        <f>RTD("ice.xl",,"?" &amp; $A145 &amp; "(S:IDC)",M$7)</f>
        <v/>
      </c>
      <c r="N145" s="53" t="str">
        <f>RTD("ice.xl",,"?" &amp; $A145 &amp; "(S:IDC)",N$7)</f>
        <v/>
      </c>
      <c r="O145" s="31" t="str">
        <f>RTD("ice.xl",,"?" &amp; $A145 &amp; "(S:IDC)",O$7)</f>
        <v/>
      </c>
      <c r="P145" s="31" t="str">
        <f>RTD("ice.xl",,"?" &amp; $A145 &amp; "(S:IDC)",P$7)</f>
        <v/>
      </c>
      <c r="Q145" s="31" t="str">
        <f>RTD("ice.xl",,"?" &amp; $A145 &amp; "(S:IDC)",Q$7)</f>
        <v/>
      </c>
    </row>
    <row r="146" spans="1:17" x14ac:dyDescent="0.35">
      <c r="A146" s="40"/>
      <c r="B146" s="31" t="str">
        <f>RTD("ice.xl",,"?" &amp; $A146 &amp; "(S:IDC)",B$7)</f>
        <v/>
      </c>
      <c r="C146" s="41" t="str">
        <f>RTD("ice.xl",,"?" &amp; $A146 &amp; "(S:IDC)",C$7)</f>
        <v/>
      </c>
      <c r="D146" s="33" t="str">
        <f>RTD("ice.xl",,"?" &amp; $A146 &amp; "(S:IDC)",D$7)</f>
        <v/>
      </c>
      <c r="E146" s="34" t="str">
        <f>RTD("ice.xl",,"?" &amp; $A146 &amp; "(S:IDC)",E$7)</f>
        <v/>
      </c>
      <c r="F146" s="35" t="str">
        <f t="shared" si="3"/>
        <v/>
      </c>
      <c r="G146" s="36" t="str">
        <f>RTD("ice.xl",,"?" &amp; $A146 &amp; "(S:IDC)",G$7)</f>
        <v/>
      </c>
      <c r="H146" s="37" t="str">
        <f>RTD("ice.xl",,"?" &amp; $A146 &amp; "(S:IDC)",H$7)</f>
        <v/>
      </c>
      <c r="I146" s="36" t="str">
        <f>RTD("ice.xl",,"?" &amp; $A146 &amp; "(S:IDC)",I$7)</f>
        <v/>
      </c>
      <c r="J146" s="36" t="str">
        <f>RTD("ice.xl",,"?" &amp; $A146 &amp; "(S:IDC)",J$7)</f>
        <v/>
      </c>
      <c r="K146" s="36" t="str">
        <f>RTD("ice.xl",,"?" &amp; $A146 &amp; "(S:IDC)",K$7)</f>
        <v/>
      </c>
      <c r="L146" s="36" t="str">
        <f>RTD("ice.xl",,"?" &amp; $A146 &amp; "(S:IDC)",L$7)</f>
        <v/>
      </c>
      <c r="M146" s="36" t="str">
        <f>RTD("ice.xl",,"?" &amp; $A146 &amp; "(S:IDC)",M$7)</f>
        <v/>
      </c>
      <c r="N146" s="53" t="str">
        <f>RTD("ice.xl",,"?" &amp; $A146 &amp; "(S:IDC)",N$7)</f>
        <v/>
      </c>
      <c r="O146" s="31" t="str">
        <f>RTD("ice.xl",,"?" &amp; $A146 &amp; "(S:IDC)",O$7)</f>
        <v/>
      </c>
      <c r="P146" s="31" t="str">
        <f>RTD("ice.xl",,"?" &amp; $A146 &amp; "(S:IDC)",P$7)</f>
        <v/>
      </c>
      <c r="Q146" s="31" t="str">
        <f>RTD("ice.xl",,"?" &amp; $A146 &amp; "(S:IDC)",Q$7)</f>
        <v/>
      </c>
    </row>
    <row r="147" spans="1:17" x14ac:dyDescent="0.35">
      <c r="A147" s="40"/>
      <c r="B147" s="31" t="str">
        <f>RTD("ice.xl",,"?" &amp; $A147 &amp; "(S:IDC)",B$7)</f>
        <v/>
      </c>
      <c r="C147" s="41" t="str">
        <f>RTD("ice.xl",,"?" &amp; $A147 &amp; "(S:IDC)",C$7)</f>
        <v/>
      </c>
      <c r="D147" s="33" t="str">
        <f>RTD("ice.xl",,"?" &amp; $A147 &amp; "(S:IDC)",D$7)</f>
        <v/>
      </c>
      <c r="E147" s="34" t="str">
        <f>RTD("ice.xl",,"?" &amp; $A147 &amp; "(S:IDC)",E$7)</f>
        <v/>
      </c>
      <c r="F147" s="35" t="str">
        <f t="shared" si="3"/>
        <v/>
      </c>
      <c r="G147" s="36" t="str">
        <f>RTD("ice.xl",,"?" &amp; $A147 &amp; "(S:IDC)",G$7)</f>
        <v/>
      </c>
      <c r="H147" s="37" t="str">
        <f>RTD("ice.xl",,"?" &amp; $A147 &amp; "(S:IDC)",H$7)</f>
        <v/>
      </c>
      <c r="I147" s="36" t="str">
        <f>RTD("ice.xl",,"?" &amp; $A147 &amp; "(S:IDC)",I$7)</f>
        <v/>
      </c>
      <c r="J147" s="36" t="str">
        <f>RTD("ice.xl",,"?" &amp; $A147 &amp; "(S:IDC)",J$7)</f>
        <v/>
      </c>
      <c r="K147" s="36" t="str">
        <f>RTD("ice.xl",,"?" &amp; $A147 &amp; "(S:IDC)",K$7)</f>
        <v/>
      </c>
      <c r="L147" s="36" t="str">
        <f>RTD("ice.xl",,"?" &amp; $A147 &amp; "(S:IDC)",L$7)</f>
        <v/>
      </c>
      <c r="M147" s="36" t="str">
        <f>RTD("ice.xl",,"?" &amp; $A147 &amp; "(S:IDC)",M$7)</f>
        <v/>
      </c>
      <c r="N147" s="53" t="str">
        <f>RTD("ice.xl",,"?" &amp; $A147 &amp; "(S:IDC)",N$7)</f>
        <v/>
      </c>
      <c r="O147" s="31" t="str">
        <f>RTD("ice.xl",,"?" &amp; $A147 &amp; "(S:IDC)",O$7)</f>
        <v/>
      </c>
      <c r="P147" s="31" t="str">
        <f>RTD("ice.xl",,"?" &amp; $A147 &amp; "(S:IDC)",P$7)</f>
        <v/>
      </c>
      <c r="Q147" s="31" t="str">
        <f>RTD("ice.xl",,"?" &amp; $A147 &amp; "(S:IDC)",Q$7)</f>
        <v/>
      </c>
    </row>
    <row r="148" spans="1:17" x14ac:dyDescent="0.35">
      <c r="A148" s="40"/>
      <c r="B148" s="31" t="str">
        <f>RTD("ice.xl",,"?" &amp; $A148 &amp; "(S:IDC)",B$7)</f>
        <v/>
      </c>
      <c r="C148" s="41" t="str">
        <f>RTD("ice.xl",,"?" &amp; $A148 &amp; "(S:IDC)",C$7)</f>
        <v/>
      </c>
      <c r="D148" s="33" t="str">
        <f>RTD("ice.xl",,"?" &amp; $A148 &amp; "(S:IDC)",D$7)</f>
        <v/>
      </c>
      <c r="E148" s="34" t="str">
        <f>RTD("ice.xl",,"?" &amp; $A148 &amp; "(S:IDC)",E$7)</f>
        <v/>
      </c>
      <c r="F148" s="35" t="str">
        <f t="shared" si="3"/>
        <v/>
      </c>
      <c r="G148" s="36" t="str">
        <f>RTD("ice.xl",,"?" &amp; $A148 &amp; "(S:IDC)",G$7)</f>
        <v/>
      </c>
      <c r="H148" s="37" t="str">
        <f>RTD("ice.xl",,"?" &amp; $A148 &amp; "(S:IDC)",H$7)</f>
        <v/>
      </c>
      <c r="I148" s="36" t="str">
        <f>RTD("ice.xl",,"?" &amp; $A148 &amp; "(S:IDC)",I$7)</f>
        <v/>
      </c>
      <c r="J148" s="36" t="str">
        <f>RTD("ice.xl",,"?" &amp; $A148 &amp; "(S:IDC)",J$7)</f>
        <v/>
      </c>
      <c r="K148" s="36" t="str">
        <f>RTD("ice.xl",,"?" &amp; $A148 &amp; "(S:IDC)",K$7)</f>
        <v/>
      </c>
      <c r="L148" s="36" t="str">
        <f>RTD("ice.xl",,"?" &amp; $A148 &amp; "(S:IDC)",L$7)</f>
        <v/>
      </c>
      <c r="M148" s="36" t="str">
        <f>RTD("ice.xl",,"?" &amp; $A148 &amp; "(S:IDC)",M$7)</f>
        <v/>
      </c>
      <c r="N148" s="53" t="str">
        <f>RTD("ice.xl",,"?" &amp; $A148 &amp; "(S:IDC)",N$7)</f>
        <v/>
      </c>
      <c r="O148" s="31" t="str">
        <f>RTD("ice.xl",,"?" &amp; $A148 &amp; "(S:IDC)",O$7)</f>
        <v/>
      </c>
      <c r="P148" s="31" t="str">
        <f>RTD("ice.xl",,"?" &amp; $A148 &amp; "(S:IDC)",P$7)</f>
        <v/>
      </c>
      <c r="Q148" s="31" t="str">
        <f>RTD("ice.xl",,"?" &amp; $A148 &amp; "(S:IDC)",Q$7)</f>
        <v/>
      </c>
    </row>
    <row r="149" spans="1:17" x14ac:dyDescent="0.35">
      <c r="A149" s="40"/>
      <c r="B149" s="31" t="str">
        <f>RTD("ice.xl",,"?" &amp; $A149 &amp; "(S:IDC)",B$7)</f>
        <v/>
      </c>
      <c r="C149" s="41" t="str">
        <f>RTD("ice.xl",,"?" &amp; $A149 &amp; "(S:IDC)",C$7)</f>
        <v/>
      </c>
      <c r="D149" s="33" t="str">
        <f>RTD("ice.xl",,"?" &amp; $A149 &amp; "(S:IDC)",D$7)</f>
        <v/>
      </c>
      <c r="E149" s="34" t="str">
        <f>RTD("ice.xl",,"?" &amp; $A149 &amp; "(S:IDC)",E$7)</f>
        <v/>
      </c>
      <c r="F149" s="35" t="str">
        <f t="shared" si="3"/>
        <v/>
      </c>
      <c r="G149" s="36" t="str">
        <f>RTD("ice.xl",,"?" &amp; $A149 &amp; "(S:IDC)",G$7)</f>
        <v/>
      </c>
      <c r="H149" s="37" t="str">
        <f>RTD("ice.xl",,"?" &amp; $A149 &amp; "(S:IDC)",H$7)</f>
        <v/>
      </c>
      <c r="I149" s="36" t="str">
        <f>RTD("ice.xl",,"?" &amp; $A149 &amp; "(S:IDC)",I$7)</f>
        <v/>
      </c>
      <c r="J149" s="36" t="str">
        <f>RTD("ice.xl",,"?" &amp; $A149 &amp; "(S:IDC)",J$7)</f>
        <v/>
      </c>
      <c r="K149" s="36" t="str">
        <f>RTD("ice.xl",,"?" &amp; $A149 &amp; "(S:IDC)",K$7)</f>
        <v/>
      </c>
      <c r="L149" s="36" t="str">
        <f>RTD("ice.xl",,"?" &amp; $A149 &amp; "(S:IDC)",L$7)</f>
        <v/>
      </c>
      <c r="M149" s="36" t="str">
        <f>RTD("ice.xl",,"?" &amp; $A149 &amp; "(S:IDC)",M$7)</f>
        <v/>
      </c>
      <c r="N149" s="53" t="str">
        <f>RTD("ice.xl",,"?" &amp; $A149 &amp; "(S:IDC)",N$7)</f>
        <v/>
      </c>
      <c r="O149" s="31" t="str">
        <f>RTD("ice.xl",,"?" &amp; $A149 &amp; "(S:IDC)",O$7)</f>
        <v/>
      </c>
      <c r="P149" s="31" t="str">
        <f>RTD("ice.xl",,"?" &amp; $A149 &amp; "(S:IDC)",P$7)</f>
        <v/>
      </c>
      <c r="Q149" s="31" t="str">
        <f>RTD("ice.xl",,"?" &amp; $A149 &amp; "(S:IDC)",Q$7)</f>
        <v/>
      </c>
    </row>
    <row r="150" spans="1:17" x14ac:dyDescent="0.35">
      <c r="A150" s="40"/>
      <c r="B150" s="31" t="str">
        <f>RTD("ice.xl",,"?" &amp; $A150 &amp; "(S:IDC)",B$7)</f>
        <v/>
      </c>
      <c r="C150" s="41" t="str">
        <f>RTD("ice.xl",,"?" &amp; $A150 &amp; "(S:IDC)",C$7)</f>
        <v/>
      </c>
      <c r="D150" s="33" t="str">
        <f>RTD("ice.xl",,"?" &amp; $A150 &amp; "(S:IDC)",D$7)</f>
        <v/>
      </c>
      <c r="E150" s="34" t="str">
        <f>RTD("ice.xl",,"?" &amp; $A150 &amp; "(S:IDC)",E$7)</f>
        <v/>
      </c>
      <c r="F150" s="35" t="str">
        <f t="shared" si="3"/>
        <v/>
      </c>
      <c r="G150" s="36" t="str">
        <f>RTD("ice.xl",,"?" &amp; $A150 &amp; "(S:IDC)",G$7)</f>
        <v/>
      </c>
      <c r="H150" s="37" t="str">
        <f>RTD("ice.xl",,"?" &amp; $A150 &amp; "(S:IDC)",H$7)</f>
        <v/>
      </c>
      <c r="I150" s="36" t="str">
        <f>RTD("ice.xl",,"?" &amp; $A150 &amp; "(S:IDC)",I$7)</f>
        <v/>
      </c>
      <c r="J150" s="36" t="str">
        <f>RTD("ice.xl",,"?" &amp; $A150 &amp; "(S:IDC)",J$7)</f>
        <v/>
      </c>
      <c r="K150" s="36" t="str">
        <f>RTD("ice.xl",,"?" &amp; $A150 &amp; "(S:IDC)",K$7)</f>
        <v/>
      </c>
      <c r="L150" s="36" t="str">
        <f>RTD("ice.xl",,"?" &amp; $A150 &amp; "(S:IDC)",L$7)</f>
        <v/>
      </c>
      <c r="M150" s="36" t="str">
        <f>RTD("ice.xl",,"?" &amp; $A150 &amp; "(S:IDC)",M$7)</f>
        <v/>
      </c>
      <c r="N150" s="53" t="str">
        <f>RTD("ice.xl",,"?" &amp; $A150 &amp; "(S:IDC)",N$7)</f>
        <v/>
      </c>
      <c r="O150" s="31" t="str">
        <f>RTD("ice.xl",,"?" &amp; $A150 &amp; "(S:IDC)",O$7)</f>
        <v/>
      </c>
      <c r="P150" s="31" t="str">
        <f>RTD("ice.xl",,"?" &amp; $A150 &amp; "(S:IDC)",P$7)</f>
        <v/>
      </c>
      <c r="Q150" s="31" t="str">
        <f>RTD("ice.xl",,"?" &amp; $A150 &amp; "(S:IDC)",Q$7)</f>
        <v/>
      </c>
    </row>
    <row r="151" spans="1:17" x14ac:dyDescent="0.35">
      <c r="A151" s="40"/>
      <c r="B151" s="31" t="str">
        <f>RTD("ice.xl",,"?" &amp; $A151 &amp; "(S:IDC)",B$7)</f>
        <v/>
      </c>
      <c r="C151" s="41" t="str">
        <f>RTD("ice.xl",,"?" &amp; $A151 &amp; "(S:IDC)",C$7)</f>
        <v/>
      </c>
      <c r="D151" s="33" t="str">
        <f>RTD("ice.xl",,"?" &amp; $A151 &amp; "(S:IDC)",D$7)</f>
        <v/>
      </c>
      <c r="E151" s="34" t="str">
        <f>RTD("ice.xl",,"?" &amp; $A151 &amp; "(S:IDC)",E$7)</f>
        <v/>
      </c>
      <c r="F151" s="35" t="str">
        <f t="shared" si="3"/>
        <v/>
      </c>
      <c r="G151" s="36" t="str">
        <f>RTD("ice.xl",,"?" &amp; $A151 &amp; "(S:IDC)",G$7)</f>
        <v/>
      </c>
      <c r="H151" s="37" t="str">
        <f>RTD("ice.xl",,"?" &amp; $A151 &amp; "(S:IDC)",H$7)</f>
        <v/>
      </c>
      <c r="I151" s="36" t="str">
        <f>RTD("ice.xl",,"?" &amp; $A151 &amp; "(S:IDC)",I$7)</f>
        <v/>
      </c>
      <c r="J151" s="36" t="str">
        <f>RTD("ice.xl",,"?" &amp; $A151 &amp; "(S:IDC)",J$7)</f>
        <v/>
      </c>
      <c r="K151" s="36" t="str">
        <f>RTD("ice.xl",,"?" &amp; $A151 &amp; "(S:IDC)",K$7)</f>
        <v/>
      </c>
      <c r="L151" s="36" t="str">
        <f>RTD("ice.xl",,"?" &amp; $A151 &amp; "(S:IDC)",L$7)</f>
        <v/>
      </c>
      <c r="M151" s="36" t="str">
        <f>RTD("ice.xl",,"?" &amp; $A151 &amp; "(S:IDC)",M$7)</f>
        <v/>
      </c>
      <c r="N151" s="53" t="str">
        <f>RTD("ice.xl",,"?" &amp; $A151 &amp; "(S:IDC)",N$7)</f>
        <v/>
      </c>
      <c r="O151" s="31" t="str">
        <f>RTD("ice.xl",,"?" &amp; $A151 &amp; "(S:IDC)",O$7)</f>
        <v/>
      </c>
      <c r="P151" s="31" t="str">
        <f>RTD("ice.xl",,"?" &amp; $A151 &amp; "(S:IDC)",P$7)</f>
        <v/>
      </c>
      <c r="Q151" s="31" t="str">
        <f>RTD("ice.xl",,"?" &amp; $A151 &amp; "(S:IDC)",Q$7)</f>
        <v/>
      </c>
    </row>
    <row r="152" spans="1:17" x14ac:dyDescent="0.35">
      <c r="A152" s="40"/>
      <c r="B152" s="31" t="str">
        <f>RTD("ice.xl",,"?" &amp; $A152 &amp; "(S:IDC)",B$7)</f>
        <v/>
      </c>
      <c r="C152" s="41" t="str">
        <f>RTD("ice.xl",,"?" &amp; $A152 &amp; "(S:IDC)",C$7)</f>
        <v/>
      </c>
      <c r="D152" s="33" t="str">
        <f>RTD("ice.xl",,"?" &amp; $A152 &amp; "(S:IDC)",D$7)</f>
        <v/>
      </c>
      <c r="E152" s="34" t="str">
        <f>RTD("ice.xl",,"?" &amp; $A152 &amp; "(S:IDC)",E$7)</f>
        <v/>
      </c>
      <c r="F152" s="35" t="str">
        <f t="shared" si="3"/>
        <v/>
      </c>
      <c r="G152" s="36" t="str">
        <f>RTD("ice.xl",,"?" &amp; $A152 &amp; "(S:IDC)",G$7)</f>
        <v/>
      </c>
      <c r="H152" s="37" t="str">
        <f>RTD("ice.xl",,"?" &amp; $A152 &amp; "(S:IDC)",H$7)</f>
        <v/>
      </c>
      <c r="I152" s="36" t="str">
        <f>RTD("ice.xl",,"?" &amp; $A152 &amp; "(S:IDC)",I$7)</f>
        <v/>
      </c>
      <c r="J152" s="36" t="str">
        <f>RTD("ice.xl",,"?" &amp; $A152 &amp; "(S:IDC)",J$7)</f>
        <v/>
      </c>
      <c r="K152" s="36" t="str">
        <f>RTD("ice.xl",,"?" &amp; $A152 &amp; "(S:IDC)",K$7)</f>
        <v/>
      </c>
      <c r="L152" s="36" t="str">
        <f>RTD("ice.xl",,"?" &amp; $A152 &amp; "(S:IDC)",L$7)</f>
        <v/>
      </c>
      <c r="M152" s="36" t="str">
        <f>RTD("ice.xl",,"?" &amp; $A152 &amp; "(S:IDC)",M$7)</f>
        <v/>
      </c>
      <c r="N152" s="53" t="str">
        <f>RTD("ice.xl",,"?" &amp; $A152 &amp; "(S:IDC)",N$7)</f>
        <v/>
      </c>
      <c r="O152" s="31" t="str">
        <f>RTD("ice.xl",,"?" &amp; $A152 &amp; "(S:IDC)",O$7)</f>
        <v/>
      </c>
      <c r="P152" s="31" t="str">
        <f>RTD("ice.xl",,"?" &amp; $A152 &amp; "(S:IDC)",P$7)</f>
        <v/>
      </c>
      <c r="Q152" s="31" t="str">
        <f>RTD("ice.xl",,"?" &amp; $A152 &amp; "(S:IDC)",Q$7)</f>
        <v/>
      </c>
    </row>
    <row r="153" spans="1:17" x14ac:dyDescent="0.35">
      <c r="A153" s="40"/>
      <c r="B153" s="31" t="str">
        <f>RTD("ice.xl",,"?" &amp; $A153 &amp; "(S:IDC)",B$7)</f>
        <v/>
      </c>
      <c r="C153" s="41" t="str">
        <f>RTD("ice.xl",,"?" &amp; $A153 &amp; "(S:IDC)",C$7)</f>
        <v/>
      </c>
      <c r="D153" s="33" t="str">
        <f>RTD("ice.xl",,"?" &amp; $A153 &amp; "(S:IDC)",D$7)</f>
        <v/>
      </c>
      <c r="E153" s="34" t="str">
        <f>RTD("ice.xl",,"?" &amp; $A153 &amp; "(S:IDC)",E$7)</f>
        <v/>
      </c>
      <c r="F153" s="35" t="str">
        <f t="shared" si="3"/>
        <v/>
      </c>
      <c r="G153" s="36" t="str">
        <f>RTD("ice.xl",,"?" &amp; $A153 &amp; "(S:IDC)",G$7)</f>
        <v/>
      </c>
      <c r="H153" s="37" t="str">
        <f>RTD("ice.xl",,"?" &amp; $A153 &amp; "(S:IDC)",H$7)</f>
        <v/>
      </c>
      <c r="I153" s="36" t="str">
        <f>RTD("ice.xl",,"?" &amp; $A153 &amp; "(S:IDC)",I$7)</f>
        <v/>
      </c>
      <c r="J153" s="36" t="str">
        <f>RTD("ice.xl",,"?" &amp; $A153 &amp; "(S:IDC)",J$7)</f>
        <v/>
      </c>
      <c r="K153" s="36" t="str">
        <f>RTD("ice.xl",,"?" &amp; $A153 &amp; "(S:IDC)",K$7)</f>
        <v/>
      </c>
      <c r="L153" s="36" t="str">
        <f>RTD("ice.xl",,"?" &amp; $A153 &amp; "(S:IDC)",L$7)</f>
        <v/>
      </c>
      <c r="M153" s="36" t="str">
        <f>RTD("ice.xl",,"?" &amp; $A153 &amp; "(S:IDC)",M$7)</f>
        <v/>
      </c>
      <c r="N153" s="53" t="str">
        <f>RTD("ice.xl",,"?" &amp; $A153 &amp; "(S:IDC)",N$7)</f>
        <v/>
      </c>
      <c r="O153" s="31" t="str">
        <f>RTD("ice.xl",,"?" &amp; $A153 &amp; "(S:IDC)",O$7)</f>
        <v/>
      </c>
      <c r="P153" s="31" t="str">
        <f>RTD("ice.xl",,"?" &amp; $A153 &amp; "(S:IDC)",P$7)</f>
        <v/>
      </c>
      <c r="Q153" s="31" t="str">
        <f>RTD("ice.xl",,"?" &amp; $A153 &amp; "(S:IDC)",Q$7)</f>
        <v/>
      </c>
    </row>
    <row r="154" spans="1:17" x14ac:dyDescent="0.35">
      <c r="A154" s="40"/>
      <c r="B154" s="31" t="str">
        <f>RTD("ice.xl",,"?" &amp; $A154 &amp; "(S:IDC)",B$7)</f>
        <v/>
      </c>
      <c r="C154" s="41" t="str">
        <f>RTD("ice.xl",,"?" &amp; $A154 &amp; "(S:IDC)",C$7)</f>
        <v/>
      </c>
      <c r="D154" s="33" t="str">
        <f>RTD("ice.xl",,"?" &amp; $A154 &amp; "(S:IDC)",D$7)</f>
        <v/>
      </c>
      <c r="E154" s="34" t="str">
        <f>RTD("ice.xl",,"?" &amp; $A154 &amp; "(S:IDC)",E$7)</f>
        <v/>
      </c>
      <c r="F154" s="35" t="str">
        <f t="shared" si="3"/>
        <v/>
      </c>
      <c r="G154" s="36" t="str">
        <f>RTD("ice.xl",,"?" &amp; $A154 &amp; "(S:IDC)",G$7)</f>
        <v/>
      </c>
      <c r="H154" s="37" t="str">
        <f>RTD("ice.xl",,"?" &amp; $A154 &amp; "(S:IDC)",H$7)</f>
        <v/>
      </c>
      <c r="I154" s="36" t="str">
        <f>RTD("ice.xl",,"?" &amp; $A154 &amp; "(S:IDC)",I$7)</f>
        <v/>
      </c>
      <c r="J154" s="36" t="str">
        <f>RTD("ice.xl",,"?" &amp; $A154 &amp; "(S:IDC)",J$7)</f>
        <v/>
      </c>
      <c r="K154" s="36" t="str">
        <f>RTD("ice.xl",,"?" &amp; $A154 &amp; "(S:IDC)",K$7)</f>
        <v/>
      </c>
      <c r="L154" s="36" t="str">
        <f>RTD("ice.xl",,"?" &amp; $A154 &amp; "(S:IDC)",L$7)</f>
        <v/>
      </c>
      <c r="M154" s="36" t="str">
        <f>RTD("ice.xl",,"?" &amp; $A154 &amp; "(S:IDC)",M$7)</f>
        <v/>
      </c>
      <c r="N154" s="53" t="str">
        <f>RTD("ice.xl",,"?" &amp; $A154 &amp; "(S:IDC)",N$7)</f>
        <v/>
      </c>
      <c r="O154" s="31" t="str">
        <f>RTD("ice.xl",,"?" &amp; $A154 &amp; "(S:IDC)",O$7)</f>
        <v/>
      </c>
      <c r="P154" s="31" t="str">
        <f>RTD("ice.xl",,"?" &amp; $A154 &amp; "(S:IDC)",P$7)</f>
        <v/>
      </c>
      <c r="Q154" s="31" t="str">
        <f>RTD("ice.xl",,"?" &amp; $A154 &amp; "(S:IDC)",Q$7)</f>
        <v/>
      </c>
    </row>
    <row r="155" spans="1:17" x14ac:dyDescent="0.35">
      <c r="A155" s="40"/>
      <c r="B155" s="31" t="str">
        <f>RTD("ice.xl",,"?" &amp; $A155 &amp; "(S:IDC)",B$7)</f>
        <v/>
      </c>
      <c r="C155" s="41" t="str">
        <f>RTD("ice.xl",,"?" &amp; $A155 &amp; "(S:IDC)",C$7)</f>
        <v/>
      </c>
      <c r="D155" s="33" t="str">
        <f>RTD("ice.xl",,"?" &amp; $A155 &amp; "(S:IDC)",D$7)</f>
        <v/>
      </c>
      <c r="E155" s="34" t="str">
        <f>RTD("ice.xl",,"?" &amp; $A155 &amp; "(S:IDC)",E$7)</f>
        <v/>
      </c>
      <c r="F155" s="35" t="str">
        <f t="shared" si="3"/>
        <v/>
      </c>
      <c r="G155" s="36" t="str">
        <f>RTD("ice.xl",,"?" &amp; $A155 &amp; "(S:IDC)",G$7)</f>
        <v/>
      </c>
      <c r="H155" s="37" t="str">
        <f>RTD("ice.xl",,"?" &amp; $A155 &amp; "(S:IDC)",H$7)</f>
        <v/>
      </c>
      <c r="I155" s="36" t="str">
        <f>RTD("ice.xl",,"?" &amp; $A155 &amp; "(S:IDC)",I$7)</f>
        <v/>
      </c>
      <c r="J155" s="36" t="str">
        <f>RTD("ice.xl",,"?" &amp; $A155 &amp; "(S:IDC)",J$7)</f>
        <v/>
      </c>
      <c r="K155" s="36" t="str">
        <f>RTD("ice.xl",,"?" &amp; $A155 &amp; "(S:IDC)",K$7)</f>
        <v/>
      </c>
      <c r="L155" s="36" t="str">
        <f>RTD("ice.xl",,"?" &amp; $A155 &amp; "(S:IDC)",L$7)</f>
        <v/>
      </c>
      <c r="M155" s="36" t="str">
        <f>RTD("ice.xl",,"?" &amp; $A155 &amp; "(S:IDC)",M$7)</f>
        <v/>
      </c>
      <c r="N155" s="53" t="str">
        <f>RTD("ice.xl",,"?" &amp; $A155 &amp; "(S:IDC)",N$7)</f>
        <v/>
      </c>
      <c r="O155" s="31" t="str">
        <f>RTD("ice.xl",,"?" &amp; $A155 &amp; "(S:IDC)",O$7)</f>
        <v/>
      </c>
      <c r="P155" s="31" t="str">
        <f>RTD("ice.xl",,"?" &amp; $A155 &amp; "(S:IDC)",P$7)</f>
        <v/>
      </c>
      <c r="Q155" s="31" t="str">
        <f>RTD("ice.xl",,"?" &amp; $A155 &amp; "(S:IDC)",Q$7)</f>
        <v/>
      </c>
    </row>
    <row r="156" spans="1:17" x14ac:dyDescent="0.35">
      <c r="A156" s="40"/>
      <c r="B156" s="31" t="str">
        <f>RTD("ice.xl",,"?" &amp; $A156 &amp; "(S:IDC)",B$7)</f>
        <v/>
      </c>
      <c r="C156" s="41" t="str">
        <f>RTD("ice.xl",,"?" &amp; $A156 &amp; "(S:IDC)",C$7)</f>
        <v/>
      </c>
      <c r="D156" s="33" t="str">
        <f>RTD("ice.xl",,"?" &amp; $A156 &amp; "(S:IDC)",D$7)</f>
        <v/>
      </c>
      <c r="E156" s="34" t="str">
        <f>RTD("ice.xl",,"?" &amp; $A156 &amp; "(S:IDC)",E$7)</f>
        <v/>
      </c>
      <c r="F156" s="35" t="str">
        <f t="shared" si="3"/>
        <v/>
      </c>
      <c r="G156" s="36" t="str">
        <f>RTD("ice.xl",,"?" &amp; $A156 &amp; "(S:IDC)",G$7)</f>
        <v/>
      </c>
      <c r="H156" s="37" t="str">
        <f>RTD("ice.xl",,"?" &amp; $A156 &amp; "(S:IDC)",H$7)</f>
        <v/>
      </c>
      <c r="I156" s="36" t="str">
        <f>RTD("ice.xl",,"?" &amp; $A156 &amp; "(S:IDC)",I$7)</f>
        <v/>
      </c>
      <c r="J156" s="36" t="str">
        <f>RTD("ice.xl",,"?" &amp; $A156 &amp; "(S:IDC)",J$7)</f>
        <v/>
      </c>
      <c r="K156" s="36" t="str">
        <f>RTD("ice.xl",,"?" &amp; $A156 &amp; "(S:IDC)",K$7)</f>
        <v/>
      </c>
      <c r="L156" s="36" t="str">
        <f>RTD("ice.xl",,"?" &amp; $A156 &amp; "(S:IDC)",L$7)</f>
        <v/>
      </c>
      <c r="M156" s="36" t="str">
        <f>RTD("ice.xl",,"?" &amp; $A156 &amp; "(S:IDC)",M$7)</f>
        <v/>
      </c>
      <c r="N156" s="53" t="str">
        <f>RTD("ice.xl",,"?" &amp; $A156 &amp; "(S:IDC)",N$7)</f>
        <v/>
      </c>
      <c r="O156" s="31" t="str">
        <f>RTD("ice.xl",,"?" &amp; $A156 &amp; "(S:IDC)",O$7)</f>
        <v/>
      </c>
      <c r="P156" s="31" t="str">
        <f>RTD("ice.xl",,"?" &amp; $A156 &amp; "(S:IDC)",P$7)</f>
        <v/>
      </c>
      <c r="Q156" s="31" t="str">
        <f>RTD("ice.xl",,"?" &amp; $A156 &amp; "(S:IDC)",Q$7)</f>
        <v/>
      </c>
    </row>
    <row r="157" spans="1:17" x14ac:dyDescent="0.35">
      <c r="A157" s="40"/>
      <c r="B157" s="31" t="str">
        <f>RTD("ice.xl",,"?" &amp; $A157 &amp; "(S:IDC)",B$7)</f>
        <v/>
      </c>
      <c r="C157" s="41" t="str">
        <f>RTD("ice.xl",,"?" &amp; $A157 &amp; "(S:IDC)",C$7)</f>
        <v/>
      </c>
      <c r="D157" s="33" t="str">
        <f>RTD("ice.xl",,"?" &amp; $A157 &amp; "(S:IDC)",D$7)</f>
        <v/>
      </c>
      <c r="E157" s="34" t="str">
        <f>RTD("ice.xl",,"?" &amp; $A157 &amp; "(S:IDC)",E$7)</f>
        <v/>
      </c>
      <c r="F157" s="35" t="str">
        <f t="shared" si="3"/>
        <v/>
      </c>
      <c r="G157" s="36" t="str">
        <f>RTD("ice.xl",,"?" &amp; $A157 &amp; "(S:IDC)",G$7)</f>
        <v/>
      </c>
      <c r="H157" s="37" t="str">
        <f>RTD("ice.xl",,"?" &amp; $A157 &amp; "(S:IDC)",H$7)</f>
        <v/>
      </c>
      <c r="I157" s="36" t="str">
        <f>RTD("ice.xl",,"?" &amp; $A157 &amp; "(S:IDC)",I$7)</f>
        <v/>
      </c>
      <c r="J157" s="36" t="str">
        <f>RTD("ice.xl",,"?" &amp; $A157 &amp; "(S:IDC)",J$7)</f>
        <v/>
      </c>
      <c r="K157" s="36" t="str">
        <f>RTD("ice.xl",,"?" &amp; $A157 &amp; "(S:IDC)",K$7)</f>
        <v/>
      </c>
      <c r="L157" s="36" t="str">
        <f>RTD("ice.xl",,"?" &amp; $A157 &amp; "(S:IDC)",L$7)</f>
        <v/>
      </c>
      <c r="M157" s="36" t="str">
        <f>RTD("ice.xl",,"?" &amp; $A157 &amp; "(S:IDC)",M$7)</f>
        <v/>
      </c>
      <c r="N157" s="53" t="str">
        <f>RTD("ice.xl",,"?" &amp; $A157 &amp; "(S:IDC)",N$7)</f>
        <v/>
      </c>
      <c r="O157" s="31" t="str">
        <f>RTD("ice.xl",,"?" &amp; $A157 &amp; "(S:IDC)",O$7)</f>
        <v/>
      </c>
      <c r="P157" s="31" t="str">
        <f>RTD("ice.xl",,"?" &amp; $A157 &amp; "(S:IDC)",P$7)</f>
        <v/>
      </c>
      <c r="Q157" s="31" t="str">
        <f>RTD("ice.xl",,"?" &amp; $A157 &amp; "(S:IDC)",Q$7)</f>
        <v/>
      </c>
    </row>
    <row r="158" spans="1:17" x14ac:dyDescent="0.35">
      <c r="A158" s="40"/>
      <c r="B158" s="31" t="str">
        <f>RTD("ice.xl",,"?" &amp; $A158 &amp; "(S:IDC)",B$7)</f>
        <v/>
      </c>
      <c r="C158" s="41" t="str">
        <f>RTD("ice.xl",,"?" &amp; $A158 &amp; "(S:IDC)",C$7)</f>
        <v/>
      </c>
      <c r="D158" s="33" t="str">
        <f>RTD("ice.xl",,"?" &amp; $A158 &amp; "(S:IDC)",D$7)</f>
        <v/>
      </c>
      <c r="E158" s="34" t="str">
        <f>RTD("ice.xl",,"?" &amp; $A158 &amp; "(S:IDC)",E$7)</f>
        <v/>
      </c>
      <c r="F158" s="35" t="str">
        <f t="shared" si="3"/>
        <v/>
      </c>
      <c r="G158" s="36" t="str">
        <f>RTD("ice.xl",,"?" &amp; $A158 &amp; "(S:IDC)",G$7)</f>
        <v/>
      </c>
      <c r="H158" s="37" t="str">
        <f>RTD("ice.xl",,"?" &amp; $A158 &amp; "(S:IDC)",H$7)</f>
        <v/>
      </c>
      <c r="I158" s="36" t="str">
        <f>RTD("ice.xl",,"?" &amp; $A158 &amp; "(S:IDC)",I$7)</f>
        <v/>
      </c>
      <c r="J158" s="36" t="str">
        <f>RTD("ice.xl",,"?" &amp; $A158 &amp; "(S:IDC)",J$7)</f>
        <v/>
      </c>
      <c r="K158" s="36" t="str">
        <f>RTD("ice.xl",,"?" &amp; $A158 &amp; "(S:IDC)",K$7)</f>
        <v/>
      </c>
      <c r="L158" s="36" t="str">
        <f>RTD("ice.xl",,"?" &amp; $A158 &amp; "(S:IDC)",L$7)</f>
        <v/>
      </c>
      <c r="M158" s="36" t="str">
        <f>RTD("ice.xl",,"?" &amp; $A158 &amp; "(S:IDC)",M$7)</f>
        <v/>
      </c>
      <c r="N158" s="53" t="str">
        <f>RTD("ice.xl",,"?" &amp; $A158 &amp; "(S:IDC)",N$7)</f>
        <v/>
      </c>
      <c r="O158" s="31" t="str">
        <f>RTD("ice.xl",,"?" &amp; $A158 &amp; "(S:IDC)",O$7)</f>
        <v/>
      </c>
      <c r="P158" s="31" t="str">
        <f>RTD("ice.xl",,"?" &amp; $A158 &amp; "(S:IDC)",P$7)</f>
        <v/>
      </c>
      <c r="Q158" s="31" t="str">
        <f>RTD("ice.xl",,"?" &amp; $A158 &amp; "(S:IDC)",Q$7)</f>
        <v/>
      </c>
    </row>
    <row r="159" spans="1:17" x14ac:dyDescent="0.35">
      <c r="A159" s="40"/>
      <c r="B159" s="31" t="str">
        <f>RTD("ice.xl",,"?" &amp; $A159 &amp; "(S:IDC)",B$7)</f>
        <v/>
      </c>
      <c r="C159" s="41" t="str">
        <f>RTD("ice.xl",,"?" &amp; $A159 &amp; "(S:IDC)",C$7)</f>
        <v/>
      </c>
      <c r="D159" s="33" t="str">
        <f>RTD("ice.xl",,"?" &amp; $A159 &amp; "(S:IDC)",D$7)</f>
        <v/>
      </c>
      <c r="E159" s="34" t="str">
        <f>RTD("ice.xl",,"?" &amp; $A159 &amp; "(S:IDC)",E$7)</f>
        <v/>
      </c>
      <c r="F159" s="35" t="str">
        <f t="shared" si="3"/>
        <v/>
      </c>
      <c r="G159" s="36" t="str">
        <f>RTD("ice.xl",,"?" &amp; $A159 &amp; "(S:IDC)",G$7)</f>
        <v/>
      </c>
      <c r="H159" s="37" t="str">
        <f>RTD("ice.xl",,"?" &amp; $A159 &amp; "(S:IDC)",H$7)</f>
        <v/>
      </c>
      <c r="I159" s="36" t="str">
        <f>RTD("ice.xl",,"?" &amp; $A159 &amp; "(S:IDC)",I$7)</f>
        <v/>
      </c>
      <c r="J159" s="36" t="str">
        <f>RTD("ice.xl",,"?" &amp; $A159 &amp; "(S:IDC)",J$7)</f>
        <v/>
      </c>
      <c r="K159" s="36" t="str">
        <f>RTD("ice.xl",,"?" &amp; $A159 &amp; "(S:IDC)",K$7)</f>
        <v/>
      </c>
      <c r="L159" s="36" t="str">
        <f>RTD("ice.xl",,"?" &amp; $A159 &amp; "(S:IDC)",L$7)</f>
        <v/>
      </c>
      <c r="M159" s="36" t="str">
        <f>RTD("ice.xl",,"?" &amp; $A159 &amp; "(S:IDC)",M$7)</f>
        <v/>
      </c>
      <c r="N159" s="53" t="str">
        <f>RTD("ice.xl",,"?" &amp; $A159 &amp; "(S:IDC)",N$7)</f>
        <v/>
      </c>
      <c r="O159" s="31" t="str">
        <f>RTD("ice.xl",,"?" &amp; $A159 &amp; "(S:IDC)",O$7)</f>
        <v/>
      </c>
      <c r="P159" s="31" t="str">
        <f>RTD("ice.xl",,"?" &amp; $A159 &amp; "(S:IDC)",P$7)</f>
        <v/>
      </c>
      <c r="Q159" s="31" t="str">
        <f>RTD("ice.xl",,"?" &amp; $A159 &amp; "(S:IDC)",Q$7)</f>
        <v/>
      </c>
    </row>
    <row r="160" spans="1:17" x14ac:dyDescent="0.35">
      <c r="A160" s="40"/>
      <c r="B160" s="31" t="str">
        <f>RTD("ice.xl",,"?" &amp; $A160 &amp; "(S:IDC)",B$7)</f>
        <v/>
      </c>
      <c r="C160" s="41" t="str">
        <f>RTD("ice.xl",,"?" &amp; $A160 &amp; "(S:IDC)",C$7)</f>
        <v/>
      </c>
      <c r="D160" s="33" t="str">
        <f>RTD("ice.xl",,"?" &amp; $A160 &amp; "(S:IDC)",D$7)</f>
        <v/>
      </c>
      <c r="E160" s="34" t="str">
        <f>RTD("ice.xl",,"?" &amp; $A160 &amp; "(S:IDC)",E$7)</f>
        <v/>
      </c>
      <c r="F160" s="35" t="str">
        <f t="shared" si="3"/>
        <v/>
      </c>
      <c r="G160" s="36" t="str">
        <f>RTD("ice.xl",,"?" &amp; $A160 &amp; "(S:IDC)",G$7)</f>
        <v/>
      </c>
      <c r="H160" s="37" t="str">
        <f>RTD("ice.xl",,"?" &amp; $A160 &amp; "(S:IDC)",H$7)</f>
        <v/>
      </c>
      <c r="I160" s="36" t="str">
        <f>RTD("ice.xl",,"?" &amp; $A160 &amp; "(S:IDC)",I$7)</f>
        <v/>
      </c>
      <c r="J160" s="36" t="str">
        <f>RTD("ice.xl",,"?" &amp; $A160 &amp; "(S:IDC)",J$7)</f>
        <v/>
      </c>
      <c r="K160" s="36" t="str">
        <f>RTD("ice.xl",,"?" &amp; $A160 &amp; "(S:IDC)",K$7)</f>
        <v/>
      </c>
      <c r="L160" s="36" t="str">
        <f>RTD("ice.xl",,"?" &amp; $A160 &amp; "(S:IDC)",L$7)</f>
        <v/>
      </c>
      <c r="M160" s="36" t="str">
        <f>RTD("ice.xl",,"?" &amp; $A160 &amp; "(S:IDC)",M$7)</f>
        <v/>
      </c>
      <c r="N160" s="53" t="str">
        <f>RTD("ice.xl",,"?" &amp; $A160 &amp; "(S:IDC)",N$7)</f>
        <v/>
      </c>
      <c r="O160" s="31" t="str">
        <f>RTD("ice.xl",,"?" &amp; $A160 &amp; "(S:IDC)",O$7)</f>
        <v/>
      </c>
      <c r="P160" s="31" t="str">
        <f>RTD("ice.xl",,"?" &amp; $A160 &amp; "(S:IDC)",P$7)</f>
        <v/>
      </c>
      <c r="Q160" s="31" t="str">
        <f>RTD("ice.xl",,"?" &amp; $A160 &amp; "(S:IDC)",Q$7)</f>
        <v/>
      </c>
    </row>
    <row r="161" spans="1:17" x14ac:dyDescent="0.35">
      <c r="A161" s="40"/>
      <c r="B161" s="31" t="str">
        <f>RTD("ice.xl",,"?" &amp; $A161 &amp; "(S:IDC)",B$7)</f>
        <v/>
      </c>
      <c r="C161" s="41" t="str">
        <f>RTD("ice.xl",,"?" &amp; $A161 &amp; "(S:IDC)",C$7)</f>
        <v/>
      </c>
      <c r="D161" s="33" t="str">
        <f>RTD("ice.xl",,"?" &amp; $A161 &amp; "(S:IDC)",D$7)</f>
        <v/>
      </c>
      <c r="E161" s="34" t="str">
        <f>RTD("ice.xl",,"?" &amp; $A161 &amp; "(S:IDC)",E$7)</f>
        <v/>
      </c>
      <c r="F161" s="35" t="str">
        <f t="shared" ref="F161:F199" si="4">IF(E161="","",G161-E161)</f>
        <v/>
      </c>
      <c r="G161" s="36" t="str">
        <f>RTD("ice.xl",,"?" &amp; $A161 &amp; "(S:IDC)",G$7)</f>
        <v/>
      </c>
      <c r="H161" s="37" t="str">
        <f>RTD("ice.xl",,"?" &amp; $A161 &amp; "(S:IDC)",H$7)</f>
        <v/>
      </c>
      <c r="I161" s="36" t="str">
        <f>RTD("ice.xl",,"?" &amp; $A161 &amp; "(S:IDC)",I$7)</f>
        <v/>
      </c>
      <c r="J161" s="36" t="str">
        <f>RTD("ice.xl",,"?" &amp; $A161 &amp; "(S:IDC)",J$7)</f>
        <v/>
      </c>
      <c r="K161" s="36" t="str">
        <f>RTD("ice.xl",,"?" &amp; $A161 &amp; "(S:IDC)",K$7)</f>
        <v/>
      </c>
      <c r="L161" s="36" t="str">
        <f>RTD("ice.xl",,"?" &amp; $A161 &amp; "(S:IDC)",L$7)</f>
        <v/>
      </c>
      <c r="M161" s="36" t="str">
        <f>RTD("ice.xl",,"?" &amp; $A161 &amp; "(S:IDC)",M$7)</f>
        <v/>
      </c>
      <c r="N161" s="53" t="str">
        <f>RTD("ice.xl",,"?" &amp; $A161 &amp; "(S:IDC)",N$7)</f>
        <v/>
      </c>
      <c r="O161" s="31" t="str">
        <f>RTD("ice.xl",,"?" &amp; $A161 &amp; "(S:IDC)",O$7)</f>
        <v/>
      </c>
      <c r="P161" s="31" t="str">
        <f>RTD("ice.xl",,"?" &amp; $A161 &amp; "(S:IDC)",P$7)</f>
        <v/>
      </c>
      <c r="Q161" s="31" t="str">
        <f>RTD("ice.xl",,"?" &amp; $A161 &amp; "(S:IDC)",Q$7)</f>
        <v/>
      </c>
    </row>
    <row r="162" spans="1:17" x14ac:dyDescent="0.35">
      <c r="A162" s="40"/>
      <c r="B162" s="31" t="str">
        <f>RTD("ice.xl",,"?" &amp; $A162 &amp; "(S:IDC)",B$7)</f>
        <v/>
      </c>
      <c r="C162" s="41" t="str">
        <f>RTD("ice.xl",,"?" &amp; $A162 &amp; "(S:IDC)",C$7)</f>
        <v/>
      </c>
      <c r="D162" s="33" t="str">
        <f>RTD("ice.xl",,"?" &amp; $A162 &amp; "(S:IDC)",D$7)</f>
        <v/>
      </c>
      <c r="E162" s="34" t="str">
        <f>RTD("ice.xl",,"?" &amp; $A162 &amp; "(S:IDC)",E$7)</f>
        <v/>
      </c>
      <c r="F162" s="35" t="str">
        <f t="shared" si="4"/>
        <v/>
      </c>
      <c r="G162" s="36" t="str">
        <f>RTD("ice.xl",,"?" &amp; $A162 &amp; "(S:IDC)",G$7)</f>
        <v/>
      </c>
      <c r="H162" s="37" t="str">
        <f>RTD("ice.xl",,"?" &amp; $A162 &amp; "(S:IDC)",H$7)</f>
        <v/>
      </c>
      <c r="I162" s="36" t="str">
        <f>RTD("ice.xl",,"?" &amp; $A162 &amp; "(S:IDC)",I$7)</f>
        <v/>
      </c>
      <c r="J162" s="36" t="str">
        <f>RTD("ice.xl",,"?" &amp; $A162 &amp; "(S:IDC)",J$7)</f>
        <v/>
      </c>
      <c r="K162" s="36" t="str">
        <f>RTD("ice.xl",,"?" &amp; $A162 &amp; "(S:IDC)",K$7)</f>
        <v/>
      </c>
      <c r="L162" s="36" t="str">
        <f>RTD("ice.xl",,"?" &amp; $A162 &amp; "(S:IDC)",L$7)</f>
        <v/>
      </c>
      <c r="M162" s="36" t="str">
        <f>RTD("ice.xl",,"?" &amp; $A162 &amp; "(S:IDC)",M$7)</f>
        <v/>
      </c>
      <c r="N162" s="53" t="str">
        <f>RTD("ice.xl",,"?" &amp; $A162 &amp; "(S:IDC)",N$7)</f>
        <v/>
      </c>
      <c r="O162" s="31" t="str">
        <f>RTD("ice.xl",,"?" &amp; $A162 &amp; "(S:IDC)",O$7)</f>
        <v/>
      </c>
      <c r="P162" s="31" t="str">
        <f>RTD("ice.xl",,"?" &amp; $A162 &amp; "(S:IDC)",P$7)</f>
        <v/>
      </c>
      <c r="Q162" s="31" t="str">
        <f>RTD("ice.xl",,"?" &amp; $A162 &amp; "(S:IDC)",Q$7)</f>
        <v/>
      </c>
    </row>
    <row r="163" spans="1:17" x14ac:dyDescent="0.35">
      <c r="A163" s="40"/>
      <c r="B163" s="31" t="str">
        <f>RTD("ice.xl",,"?" &amp; $A163 &amp; "(S:IDC)",B$7)</f>
        <v/>
      </c>
      <c r="C163" s="41" t="str">
        <f>RTD("ice.xl",,"?" &amp; $A163 &amp; "(S:IDC)",C$7)</f>
        <v/>
      </c>
      <c r="D163" s="33" t="str">
        <f>RTD("ice.xl",,"?" &amp; $A163 &amp; "(S:IDC)",D$7)</f>
        <v/>
      </c>
      <c r="E163" s="34" t="str">
        <f>RTD("ice.xl",,"?" &amp; $A163 &amp; "(S:IDC)",E$7)</f>
        <v/>
      </c>
      <c r="F163" s="35" t="str">
        <f t="shared" si="4"/>
        <v/>
      </c>
      <c r="G163" s="36" t="str">
        <f>RTD("ice.xl",,"?" &amp; $A163 &amp; "(S:IDC)",G$7)</f>
        <v/>
      </c>
      <c r="H163" s="37" t="str">
        <f>RTD("ice.xl",,"?" &amp; $A163 &amp; "(S:IDC)",H$7)</f>
        <v/>
      </c>
      <c r="I163" s="36" t="str">
        <f>RTD("ice.xl",,"?" &amp; $A163 &amp; "(S:IDC)",I$7)</f>
        <v/>
      </c>
      <c r="J163" s="36" t="str">
        <f>RTD("ice.xl",,"?" &amp; $A163 &amp; "(S:IDC)",J$7)</f>
        <v/>
      </c>
      <c r="K163" s="36" t="str">
        <f>RTD("ice.xl",,"?" &amp; $A163 &amp; "(S:IDC)",K$7)</f>
        <v/>
      </c>
      <c r="L163" s="36" t="str">
        <f>RTD("ice.xl",,"?" &amp; $A163 &amp; "(S:IDC)",L$7)</f>
        <v/>
      </c>
      <c r="M163" s="36" t="str">
        <f>RTD("ice.xl",,"?" &amp; $A163 &amp; "(S:IDC)",M$7)</f>
        <v/>
      </c>
      <c r="N163" s="53" t="str">
        <f>RTD("ice.xl",,"?" &amp; $A163 &amp; "(S:IDC)",N$7)</f>
        <v/>
      </c>
      <c r="O163" s="31" t="str">
        <f>RTD("ice.xl",,"?" &amp; $A163 &amp; "(S:IDC)",O$7)</f>
        <v/>
      </c>
      <c r="P163" s="31" t="str">
        <f>RTD("ice.xl",,"?" &amp; $A163 &amp; "(S:IDC)",P$7)</f>
        <v/>
      </c>
      <c r="Q163" s="31" t="str">
        <f>RTD("ice.xl",,"?" &amp; $A163 &amp; "(S:IDC)",Q$7)</f>
        <v/>
      </c>
    </row>
    <row r="164" spans="1:17" x14ac:dyDescent="0.35">
      <c r="A164" s="40"/>
      <c r="B164" s="31" t="str">
        <f>RTD("ice.xl",,"?" &amp; $A164 &amp; "(S:IDC)",B$7)</f>
        <v/>
      </c>
      <c r="C164" s="41" t="str">
        <f>RTD("ice.xl",,"?" &amp; $A164 &amp; "(S:IDC)",C$7)</f>
        <v/>
      </c>
      <c r="D164" s="33" t="str">
        <f>RTD("ice.xl",,"?" &amp; $A164 &amp; "(S:IDC)",D$7)</f>
        <v/>
      </c>
      <c r="E164" s="34" t="str">
        <f>RTD("ice.xl",,"?" &amp; $A164 &amp; "(S:IDC)",E$7)</f>
        <v/>
      </c>
      <c r="F164" s="35" t="str">
        <f t="shared" si="4"/>
        <v/>
      </c>
      <c r="G164" s="36" t="str">
        <f>RTD("ice.xl",,"?" &amp; $A164 &amp; "(S:IDC)",G$7)</f>
        <v/>
      </c>
      <c r="H164" s="37" t="str">
        <f>RTD("ice.xl",,"?" &amp; $A164 &amp; "(S:IDC)",H$7)</f>
        <v/>
      </c>
      <c r="I164" s="36" t="str">
        <f>RTD("ice.xl",,"?" &amp; $A164 &amp; "(S:IDC)",I$7)</f>
        <v/>
      </c>
      <c r="J164" s="36" t="str">
        <f>RTD("ice.xl",,"?" &amp; $A164 &amp; "(S:IDC)",J$7)</f>
        <v/>
      </c>
      <c r="K164" s="36" t="str">
        <f>RTD("ice.xl",,"?" &amp; $A164 &amp; "(S:IDC)",K$7)</f>
        <v/>
      </c>
      <c r="L164" s="36" t="str">
        <f>RTD("ice.xl",,"?" &amp; $A164 &amp; "(S:IDC)",L$7)</f>
        <v/>
      </c>
      <c r="M164" s="36" t="str">
        <f>RTD("ice.xl",,"?" &amp; $A164 &amp; "(S:IDC)",M$7)</f>
        <v/>
      </c>
      <c r="N164" s="53" t="str">
        <f>RTD("ice.xl",,"?" &amp; $A164 &amp; "(S:IDC)",N$7)</f>
        <v/>
      </c>
      <c r="O164" s="31" t="str">
        <f>RTD("ice.xl",,"?" &amp; $A164 &amp; "(S:IDC)",O$7)</f>
        <v/>
      </c>
      <c r="P164" s="31" t="str">
        <f>RTD("ice.xl",,"?" &amp; $A164 &amp; "(S:IDC)",P$7)</f>
        <v/>
      </c>
      <c r="Q164" s="31" t="str">
        <f>RTD("ice.xl",,"?" &amp; $A164 &amp; "(S:IDC)",Q$7)</f>
        <v/>
      </c>
    </row>
    <row r="165" spans="1:17" x14ac:dyDescent="0.35">
      <c r="A165" s="40"/>
      <c r="B165" s="31" t="str">
        <f>RTD("ice.xl",,"?" &amp; $A165 &amp; "(S:IDC)",B$7)</f>
        <v/>
      </c>
      <c r="C165" s="41" t="str">
        <f>RTD("ice.xl",,"?" &amp; $A165 &amp; "(S:IDC)",C$7)</f>
        <v/>
      </c>
      <c r="D165" s="33" t="str">
        <f>RTD("ice.xl",,"?" &amp; $A165 &amp; "(S:IDC)",D$7)</f>
        <v/>
      </c>
      <c r="E165" s="34" t="str">
        <f>RTD("ice.xl",,"?" &amp; $A165 &amp; "(S:IDC)",E$7)</f>
        <v/>
      </c>
      <c r="F165" s="35" t="str">
        <f t="shared" si="4"/>
        <v/>
      </c>
      <c r="G165" s="36" t="str">
        <f>RTD("ice.xl",,"?" &amp; $A165 &amp; "(S:IDC)",G$7)</f>
        <v/>
      </c>
      <c r="H165" s="37" t="str">
        <f>RTD("ice.xl",,"?" &amp; $A165 &amp; "(S:IDC)",H$7)</f>
        <v/>
      </c>
      <c r="I165" s="36" t="str">
        <f>RTD("ice.xl",,"?" &amp; $A165 &amp; "(S:IDC)",I$7)</f>
        <v/>
      </c>
      <c r="J165" s="36" t="str">
        <f>RTD("ice.xl",,"?" &amp; $A165 &amp; "(S:IDC)",J$7)</f>
        <v/>
      </c>
      <c r="K165" s="36" t="str">
        <f>RTD("ice.xl",,"?" &amp; $A165 &amp; "(S:IDC)",K$7)</f>
        <v/>
      </c>
      <c r="L165" s="36" t="str">
        <f>RTD("ice.xl",,"?" &amp; $A165 &amp; "(S:IDC)",L$7)</f>
        <v/>
      </c>
      <c r="M165" s="36" t="str">
        <f>RTD("ice.xl",,"?" &amp; $A165 &amp; "(S:IDC)",M$7)</f>
        <v/>
      </c>
      <c r="N165" s="53" t="str">
        <f>RTD("ice.xl",,"?" &amp; $A165 &amp; "(S:IDC)",N$7)</f>
        <v/>
      </c>
      <c r="O165" s="31" t="str">
        <f>RTD("ice.xl",,"?" &amp; $A165 &amp; "(S:IDC)",O$7)</f>
        <v/>
      </c>
      <c r="P165" s="31" t="str">
        <f>RTD("ice.xl",,"?" &amp; $A165 &amp; "(S:IDC)",P$7)</f>
        <v/>
      </c>
      <c r="Q165" s="31" t="str">
        <f>RTD("ice.xl",,"?" &amp; $A165 &amp; "(S:IDC)",Q$7)</f>
        <v/>
      </c>
    </row>
    <row r="166" spans="1:17" x14ac:dyDescent="0.35">
      <c r="A166" s="40"/>
      <c r="B166" s="31" t="str">
        <f>RTD("ice.xl",,"?" &amp; $A166 &amp; "(S:IDC)",B$7)</f>
        <v/>
      </c>
      <c r="C166" s="41" t="str">
        <f>RTD("ice.xl",,"?" &amp; $A166 &amp; "(S:IDC)",C$7)</f>
        <v/>
      </c>
      <c r="D166" s="33" t="str">
        <f>RTD("ice.xl",,"?" &amp; $A166 &amp; "(S:IDC)",D$7)</f>
        <v/>
      </c>
      <c r="E166" s="34" t="str">
        <f>RTD("ice.xl",,"?" &amp; $A166 &amp; "(S:IDC)",E$7)</f>
        <v/>
      </c>
      <c r="F166" s="35" t="str">
        <f t="shared" si="4"/>
        <v/>
      </c>
      <c r="G166" s="36" t="str">
        <f>RTD("ice.xl",,"?" &amp; $A166 &amp; "(S:IDC)",G$7)</f>
        <v/>
      </c>
      <c r="H166" s="37" t="str">
        <f>RTD("ice.xl",,"?" &amp; $A166 &amp; "(S:IDC)",H$7)</f>
        <v/>
      </c>
      <c r="I166" s="36" t="str">
        <f>RTD("ice.xl",,"?" &amp; $A166 &amp; "(S:IDC)",I$7)</f>
        <v/>
      </c>
      <c r="J166" s="36" t="str">
        <f>RTD("ice.xl",,"?" &amp; $A166 &amp; "(S:IDC)",J$7)</f>
        <v/>
      </c>
      <c r="K166" s="36" t="str">
        <f>RTD("ice.xl",,"?" &amp; $A166 &amp; "(S:IDC)",K$7)</f>
        <v/>
      </c>
      <c r="L166" s="36" t="str">
        <f>RTD("ice.xl",,"?" &amp; $A166 &amp; "(S:IDC)",L$7)</f>
        <v/>
      </c>
      <c r="M166" s="36" t="str">
        <f>RTD("ice.xl",,"?" &amp; $A166 &amp; "(S:IDC)",M$7)</f>
        <v/>
      </c>
      <c r="N166" s="53" t="str">
        <f>RTD("ice.xl",,"?" &amp; $A166 &amp; "(S:IDC)",N$7)</f>
        <v/>
      </c>
      <c r="O166" s="31" t="str">
        <f>RTD("ice.xl",,"?" &amp; $A166 &amp; "(S:IDC)",O$7)</f>
        <v/>
      </c>
      <c r="P166" s="31" t="str">
        <f>RTD("ice.xl",,"?" &amp; $A166 &amp; "(S:IDC)",P$7)</f>
        <v/>
      </c>
      <c r="Q166" s="31" t="str">
        <f>RTD("ice.xl",,"?" &amp; $A166 &amp; "(S:IDC)",Q$7)</f>
        <v/>
      </c>
    </row>
    <row r="167" spans="1:17" x14ac:dyDescent="0.35">
      <c r="A167" s="40"/>
      <c r="B167" s="31" t="str">
        <f>RTD("ice.xl",,"?" &amp; $A167 &amp; "(S:IDC)",B$7)</f>
        <v/>
      </c>
      <c r="C167" s="41" t="str">
        <f>RTD("ice.xl",,"?" &amp; $A167 &amp; "(S:IDC)",C$7)</f>
        <v/>
      </c>
      <c r="D167" s="33" t="str">
        <f>RTD("ice.xl",,"?" &amp; $A167 &amp; "(S:IDC)",D$7)</f>
        <v/>
      </c>
      <c r="E167" s="34" t="str">
        <f>RTD("ice.xl",,"?" &amp; $A167 &amp; "(S:IDC)",E$7)</f>
        <v/>
      </c>
      <c r="F167" s="35" t="str">
        <f t="shared" si="4"/>
        <v/>
      </c>
      <c r="G167" s="36" t="str">
        <f>RTD("ice.xl",,"?" &amp; $A167 &amp; "(S:IDC)",G$7)</f>
        <v/>
      </c>
      <c r="H167" s="37" t="str">
        <f>RTD("ice.xl",,"?" &amp; $A167 &amp; "(S:IDC)",H$7)</f>
        <v/>
      </c>
      <c r="I167" s="36" t="str">
        <f>RTD("ice.xl",,"?" &amp; $A167 &amp; "(S:IDC)",I$7)</f>
        <v/>
      </c>
      <c r="J167" s="36" t="str">
        <f>RTD("ice.xl",,"?" &amp; $A167 &amp; "(S:IDC)",J$7)</f>
        <v/>
      </c>
      <c r="K167" s="36" t="str">
        <f>RTD("ice.xl",,"?" &amp; $A167 &amp; "(S:IDC)",K$7)</f>
        <v/>
      </c>
      <c r="L167" s="36" t="str">
        <f>RTD("ice.xl",,"?" &amp; $A167 &amp; "(S:IDC)",L$7)</f>
        <v/>
      </c>
      <c r="M167" s="36" t="str">
        <f>RTD("ice.xl",,"?" &amp; $A167 &amp; "(S:IDC)",M$7)</f>
        <v/>
      </c>
      <c r="N167" s="53" t="str">
        <f>RTD("ice.xl",,"?" &amp; $A167 &amp; "(S:IDC)",N$7)</f>
        <v/>
      </c>
      <c r="O167" s="31" t="str">
        <f>RTD("ice.xl",,"?" &amp; $A167 &amp; "(S:IDC)",O$7)</f>
        <v/>
      </c>
      <c r="P167" s="31" t="str">
        <f>RTD("ice.xl",,"?" &amp; $A167 &amp; "(S:IDC)",P$7)</f>
        <v/>
      </c>
      <c r="Q167" s="31" t="str">
        <f>RTD("ice.xl",,"?" &amp; $A167 &amp; "(S:IDC)",Q$7)</f>
        <v/>
      </c>
    </row>
    <row r="168" spans="1:17" x14ac:dyDescent="0.35">
      <c r="A168" s="40"/>
      <c r="B168" s="31" t="str">
        <f>RTD("ice.xl",,"?" &amp; $A168 &amp; "(S:IDC)",B$7)</f>
        <v/>
      </c>
      <c r="C168" s="41" t="str">
        <f>RTD("ice.xl",,"?" &amp; $A168 &amp; "(S:IDC)",C$7)</f>
        <v/>
      </c>
      <c r="D168" s="33" t="str">
        <f>RTD("ice.xl",,"?" &amp; $A168 &amp; "(S:IDC)",D$7)</f>
        <v/>
      </c>
      <c r="E168" s="34" t="str">
        <f>RTD("ice.xl",,"?" &amp; $A168 &amp; "(S:IDC)",E$7)</f>
        <v/>
      </c>
      <c r="F168" s="35" t="str">
        <f t="shared" si="4"/>
        <v/>
      </c>
      <c r="G168" s="36" t="str">
        <f>RTD("ice.xl",,"?" &amp; $A168 &amp; "(S:IDC)",G$7)</f>
        <v/>
      </c>
      <c r="H168" s="37" t="str">
        <f>RTD("ice.xl",,"?" &amp; $A168 &amp; "(S:IDC)",H$7)</f>
        <v/>
      </c>
      <c r="I168" s="36" t="str">
        <f>RTD("ice.xl",,"?" &amp; $A168 &amp; "(S:IDC)",I$7)</f>
        <v/>
      </c>
      <c r="J168" s="36" t="str">
        <f>RTD("ice.xl",,"?" &amp; $A168 &amp; "(S:IDC)",J$7)</f>
        <v/>
      </c>
      <c r="K168" s="36" t="str">
        <f>RTD("ice.xl",,"?" &amp; $A168 &amp; "(S:IDC)",K$7)</f>
        <v/>
      </c>
      <c r="L168" s="36" t="str">
        <f>RTD("ice.xl",,"?" &amp; $A168 &amp; "(S:IDC)",L$7)</f>
        <v/>
      </c>
      <c r="M168" s="36" t="str">
        <f>RTD("ice.xl",,"?" &amp; $A168 &amp; "(S:IDC)",M$7)</f>
        <v/>
      </c>
      <c r="N168" s="53" t="str">
        <f>RTD("ice.xl",,"?" &amp; $A168 &amp; "(S:IDC)",N$7)</f>
        <v/>
      </c>
      <c r="O168" s="31" t="str">
        <f>RTD("ice.xl",,"?" &amp; $A168 &amp; "(S:IDC)",O$7)</f>
        <v/>
      </c>
      <c r="P168" s="31" t="str">
        <f>RTD("ice.xl",,"?" &amp; $A168 &amp; "(S:IDC)",P$7)</f>
        <v/>
      </c>
      <c r="Q168" s="31" t="str">
        <f>RTD("ice.xl",,"?" &amp; $A168 &amp; "(S:IDC)",Q$7)</f>
        <v/>
      </c>
    </row>
    <row r="169" spans="1:17" x14ac:dyDescent="0.35">
      <c r="A169" s="40"/>
      <c r="B169" s="31" t="str">
        <f>RTD("ice.xl",,"?" &amp; $A169 &amp; "(S:IDC)",B$7)</f>
        <v/>
      </c>
      <c r="C169" s="41" t="str">
        <f>RTD("ice.xl",,"?" &amp; $A169 &amp; "(S:IDC)",C$7)</f>
        <v/>
      </c>
      <c r="D169" s="33" t="str">
        <f>RTD("ice.xl",,"?" &amp; $A169 &amp; "(S:IDC)",D$7)</f>
        <v/>
      </c>
      <c r="E169" s="34" t="str">
        <f>RTD("ice.xl",,"?" &amp; $A169 &amp; "(S:IDC)",E$7)</f>
        <v/>
      </c>
      <c r="F169" s="35" t="str">
        <f t="shared" si="4"/>
        <v/>
      </c>
      <c r="G169" s="36" t="str">
        <f>RTD("ice.xl",,"?" &amp; $A169 &amp; "(S:IDC)",G$7)</f>
        <v/>
      </c>
      <c r="H169" s="37" t="str">
        <f>RTD("ice.xl",,"?" &amp; $A169 &amp; "(S:IDC)",H$7)</f>
        <v/>
      </c>
      <c r="I169" s="36" t="str">
        <f>RTD("ice.xl",,"?" &amp; $A169 &amp; "(S:IDC)",I$7)</f>
        <v/>
      </c>
      <c r="J169" s="36" t="str">
        <f>RTD("ice.xl",,"?" &amp; $A169 &amp; "(S:IDC)",J$7)</f>
        <v/>
      </c>
      <c r="K169" s="36" t="str">
        <f>RTD("ice.xl",,"?" &amp; $A169 &amp; "(S:IDC)",K$7)</f>
        <v/>
      </c>
      <c r="L169" s="36" t="str">
        <f>RTD("ice.xl",,"?" &amp; $A169 &amp; "(S:IDC)",L$7)</f>
        <v/>
      </c>
      <c r="M169" s="36" t="str">
        <f>RTD("ice.xl",,"?" &amp; $A169 &amp; "(S:IDC)",M$7)</f>
        <v/>
      </c>
      <c r="N169" s="53" t="str">
        <f>RTD("ice.xl",,"?" &amp; $A169 &amp; "(S:IDC)",N$7)</f>
        <v/>
      </c>
      <c r="O169" s="31" t="str">
        <f>RTD("ice.xl",,"?" &amp; $A169 &amp; "(S:IDC)",O$7)</f>
        <v/>
      </c>
      <c r="P169" s="31" t="str">
        <f>RTD("ice.xl",,"?" &amp; $A169 &amp; "(S:IDC)",P$7)</f>
        <v/>
      </c>
      <c r="Q169" s="31" t="str">
        <f>RTD("ice.xl",,"?" &amp; $A169 &amp; "(S:IDC)",Q$7)</f>
        <v/>
      </c>
    </row>
    <row r="170" spans="1:17" x14ac:dyDescent="0.35">
      <c r="A170" s="40"/>
      <c r="B170" s="31" t="str">
        <f>RTD("ice.xl",,"?" &amp; $A170 &amp; "(S:IDC)",B$7)</f>
        <v/>
      </c>
      <c r="C170" s="41" t="str">
        <f>RTD("ice.xl",,"?" &amp; $A170 &amp; "(S:IDC)",C$7)</f>
        <v/>
      </c>
      <c r="D170" s="33" t="str">
        <f>RTD("ice.xl",,"?" &amp; $A170 &amp; "(S:IDC)",D$7)</f>
        <v/>
      </c>
      <c r="E170" s="34" t="str">
        <f>RTD("ice.xl",,"?" &amp; $A170 &amp; "(S:IDC)",E$7)</f>
        <v/>
      </c>
      <c r="F170" s="35" t="str">
        <f t="shared" si="4"/>
        <v/>
      </c>
      <c r="G170" s="36" t="str">
        <f>RTD("ice.xl",,"?" &amp; $A170 &amp; "(S:IDC)",G$7)</f>
        <v/>
      </c>
      <c r="H170" s="37" t="str">
        <f>RTD("ice.xl",,"?" &amp; $A170 &amp; "(S:IDC)",H$7)</f>
        <v/>
      </c>
      <c r="I170" s="36" t="str">
        <f>RTD("ice.xl",,"?" &amp; $A170 &amp; "(S:IDC)",I$7)</f>
        <v/>
      </c>
      <c r="J170" s="36" t="str">
        <f>RTD("ice.xl",,"?" &amp; $A170 &amp; "(S:IDC)",J$7)</f>
        <v/>
      </c>
      <c r="K170" s="36" t="str">
        <f>RTD("ice.xl",,"?" &amp; $A170 &amp; "(S:IDC)",K$7)</f>
        <v/>
      </c>
      <c r="L170" s="36" t="str">
        <f>RTD("ice.xl",,"?" &amp; $A170 &amp; "(S:IDC)",L$7)</f>
        <v/>
      </c>
      <c r="M170" s="36" t="str">
        <f>RTD("ice.xl",,"?" &amp; $A170 &amp; "(S:IDC)",M$7)</f>
        <v/>
      </c>
      <c r="N170" s="53" t="str">
        <f>RTD("ice.xl",,"?" &amp; $A170 &amp; "(S:IDC)",N$7)</f>
        <v/>
      </c>
      <c r="O170" s="31" t="str">
        <f>RTD("ice.xl",,"?" &amp; $A170 &amp; "(S:IDC)",O$7)</f>
        <v/>
      </c>
      <c r="P170" s="31" t="str">
        <f>RTD("ice.xl",,"?" &amp; $A170 &amp; "(S:IDC)",P$7)</f>
        <v/>
      </c>
      <c r="Q170" s="31" t="str">
        <f>RTD("ice.xl",,"?" &amp; $A170 &amp; "(S:IDC)",Q$7)</f>
        <v/>
      </c>
    </row>
    <row r="171" spans="1:17" x14ac:dyDescent="0.35">
      <c r="A171" s="40"/>
      <c r="B171" s="31" t="str">
        <f>RTD("ice.xl",,"?" &amp; $A171 &amp; "(S:IDC)",B$7)</f>
        <v/>
      </c>
      <c r="C171" s="41" t="str">
        <f>RTD("ice.xl",,"?" &amp; $A171 &amp; "(S:IDC)",C$7)</f>
        <v/>
      </c>
      <c r="D171" s="33" t="str">
        <f>RTD("ice.xl",,"?" &amp; $A171 &amp; "(S:IDC)",D$7)</f>
        <v/>
      </c>
      <c r="E171" s="34" t="str">
        <f>RTD("ice.xl",,"?" &amp; $A171 &amp; "(S:IDC)",E$7)</f>
        <v/>
      </c>
      <c r="F171" s="35" t="str">
        <f t="shared" si="4"/>
        <v/>
      </c>
      <c r="G171" s="36" t="str">
        <f>RTD("ice.xl",,"?" &amp; $A171 &amp; "(S:IDC)",G$7)</f>
        <v/>
      </c>
      <c r="H171" s="37" t="str">
        <f>RTD("ice.xl",,"?" &amp; $A171 &amp; "(S:IDC)",H$7)</f>
        <v/>
      </c>
      <c r="I171" s="36" t="str">
        <f>RTD("ice.xl",,"?" &amp; $A171 &amp; "(S:IDC)",I$7)</f>
        <v/>
      </c>
      <c r="J171" s="36" t="str">
        <f>RTD("ice.xl",,"?" &amp; $A171 &amp; "(S:IDC)",J$7)</f>
        <v/>
      </c>
      <c r="K171" s="36" t="str">
        <f>RTD("ice.xl",,"?" &amp; $A171 &amp; "(S:IDC)",K$7)</f>
        <v/>
      </c>
      <c r="L171" s="36" t="str">
        <f>RTD("ice.xl",,"?" &amp; $A171 &amp; "(S:IDC)",L$7)</f>
        <v/>
      </c>
      <c r="M171" s="36" t="str">
        <f>RTD("ice.xl",,"?" &amp; $A171 &amp; "(S:IDC)",M$7)</f>
        <v/>
      </c>
      <c r="N171" s="53" t="str">
        <f>RTD("ice.xl",,"?" &amp; $A171 &amp; "(S:IDC)",N$7)</f>
        <v/>
      </c>
      <c r="O171" s="31" t="str">
        <f>RTD("ice.xl",,"?" &amp; $A171 &amp; "(S:IDC)",O$7)</f>
        <v/>
      </c>
      <c r="P171" s="31" t="str">
        <f>RTD("ice.xl",,"?" &amp; $A171 &amp; "(S:IDC)",P$7)</f>
        <v/>
      </c>
      <c r="Q171" s="31" t="str">
        <f>RTD("ice.xl",,"?" &amp; $A171 &amp; "(S:IDC)",Q$7)</f>
        <v/>
      </c>
    </row>
    <row r="172" spans="1:17" x14ac:dyDescent="0.35">
      <c r="A172" s="40"/>
      <c r="B172" s="31" t="str">
        <f>RTD("ice.xl",,"?" &amp; $A172 &amp; "(S:IDC)",B$7)</f>
        <v/>
      </c>
      <c r="C172" s="41" t="str">
        <f>RTD("ice.xl",,"?" &amp; $A172 &amp; "(S:IDC)",C$7)</f>
        <v/>
      </c>
      <c r="D172" s="33" t="str">
        <f>RTD("ice.xl",,"?" &amp; $A172 &amp; "(S:IDC)",D$7)</f>
        <v/>
      </c>
      <c r="E172" s="34" t="str">
        <f>RTD("ice.xl",,"?" &amp; $A172 &amp; "(S:IDC)",E$7)</f>
        <v/>
      </c>
      <c r="F172" s="35" t="str">
        <f t="shared" si="4"/>
        <v/>
      </c>
      <c r="G172" s="36" t="str">
        <f>RTD("ice.xl",,"?" &amp; $A172 &amp; "(S:IDC)",G$7)</f>
        <v/>
      </c>
      <c r="H172" s="37" t="str">
        <f>RTD("ice.xl",,"?" &amp; $A172 &amp; "(S:IDC)",H$7)</f>
        <v/>
      </c>
      <c r="I172" s="36" t="str">
        <f>RTD("ice.xl",,"?" &amp; $A172 &amp; "(S:IDC)",I$7)</f>
        <v/>
      </c>
      <c r="J172" s="36" t="str">
        <f>RTD("ice.xl",,"?" &amp; $A172 &amp; "(S:IDC)",J$7)</f>
        <v/>
      </c>
      <c r="K172" s="36" t="str">
        <f>RTD("ice.xl",,"?" &amp; $A172 &amp; "(S:IDC)",K$7)</f>
        <v/>
      </c>
      <c r="L172" s="36" t="str">
        <f>RTD("ice.xl",,"?" &amp; $A172 &amp; "(S:IDC)",L$7)</f>
        <v/>
      </c>
      <c r="M172" s="36" t="str">
        <f>RTD("ice.xl",,"?" &amp; $A172 &amp; "(S:IDC)",M$7)</f>
        <v/>
      </c>
      <c r="N172" s="53" t="str">
        <f>RTD("ice.xl",,"?" &amp; $A172 &amp; "(S:IDC)",N$7)</f>
        <v/>
      </c>
      <c r="O172" s="31" t="str">
        <f>RTD("ice.xl",,"?" &amp; $A172 &amp; "(S:IDC)",O$7)</f>
        <v/>
      </c>
      <c r="P172" s="31" t="str">
        <f>RTD("ice.xl",,"?" &amp; $A172 &amp; "(S:IDC)",P$7)</f>
        <v/>
      </c>
      <c r="Q172" s="31" t="str">
        <f>RTD("ice.xl",,"?" &amp; $A172 &amp; "(S:IDC)",Q$7)</f>
        <v/>
      </c>
    </row>
    <row r="173" spans="1:17" x14ac:dyDescent="0.35">
      <c r="A173" s="40"/>
      <c r="B173" s="31" t="str">
        <f>RTD("ice.xl",,"?" &amp; $A173 &amp; "(S:IDC)",B$7)</f>
        <v/>
      </c>
      <c r="C173" s="41" t="str">
        <f>RTD("ice.xl",,"?" &amp; $A173 &amp; "(S:IDC)",C$7)</f>
        <v/>
      </c>
      <c r="D173" s="33" t="str">
        <f>RTD("ice.xl",,"?" &amp; $A173 &amp; "(S:IDC)",D$7)</f>
        <v/>
      </c>
      <c r="E173" s="34" t="str">
        <f>RTD("ice.xl",,"?" &amp; $A173 &amp; "(S:IDC)",E$7)</f>
        <v/>
      </c>
      <c r="F173" s="35" t="str">
        <f t="shared" si="4"/>
        <v/>
      </c>
      <c r="G173" s="36" t="str">
        <f>RTD("ice.xl",,"?" &amp; $A173 &amp; "(S:IDC)",G$7)</f>
        <v/>
      </c>
      <c r="H173" s="37" t="str">
        <f>RTD("ice.xl",,"?" &amp; $A173 &amp; "(S:IDC)",H$7)</f>
        <v/>
      </c>
      <c r="I173" s="36" t="str">
        <f>RTD("ice.xl",,"?" &amp; $A173 &amp; "(S:IDC)",I$7)</f>
        <v/>
      </c>
      <c r="J173" s="36" t="str">
        <f>RTD("ice.xl",,"?" &amp; $A173 &amp; "(S:IDC)",J$7)</f>
        <v/>
      </c>
      <c r="K173" s="36" t="str">
        <f>RTD("ice.xl",,"?" &amp; $A173 &amp; "(S:IDC)",K$7)</f>
        <v/>
      </c>
      <c r="L173" s="36" t="str">
        <f>RTD("ice.xl",,"?" &amp; $A173 &amp; "(S:IDC)",L$7)</f>
        <v/>
      </c>
      <c r="M173" s="36" t="str">
        <f>RTD("ice.xl",,"?" &amp; $A173 &amp; "(S:IDC)",M$7)</f>
        <v/>
      </c>
      <c r="N173" s="53" t="str">
        <f>RTD("ice.xl",,"?" &amp; $A173 &amp; "(S:IDC)",N$7)</f>
        <v/>
      </c>
      <c r="O173" s="31" t="str">
        <f>RTD("ice.xl",,"?" &amp; $A173 &amp; "(S:IDC)",O$7)</f>
        <v/>
      </c>
      <c r="P173" s="31" t="str">
        <f>RTD("ice.xl",,"?" &amp; $A173 &amp; "(S:IDC)",P$7)</f>
        <v/>
      </c>
      <c r="Q173" s="31" t="str">
        <f>RTD("ice.xl",,"?" &amp; $A173 &amp; "(S:IDC)",Q$7)</f>
        <v/>
      </c>
    </row>
    <row r="174" spans="1:17" x14ac:dyDescent="0.35">
      <c r="A174" s="40"/>
      <c r="B174" s="31" t="str">
        <f>RTD("ice.xl",,"?" &amp; $A174 &amp; "(S:IDC)",B$7)</f>
        <v/>
      </c>
      <c r="C174" s="41" t="str">
        <f>RTD("ice.xl",,"?" &amp; $A174 &amp; "(S:IDC)",C$7)</f>
        <v/>
      </c>
      <c r="D174" s="33" t="str">
        <f>RTD("ice.xl",,"?" &amp; $A174 &amp; "(S:IDC)",D$7)</f>
        <v/>
      </c>
      <c r="E174" s="34" t="str">
        <f>RTD("ice.xl",,"?" &amp; $A174 &amp; "(S:IDC)",E$7)</f>
        <v/>
      </c>
      <c r="F174" s="35" t="str">
        <f t="shared" si="4"/>
        <v/>
      </c>
      <c r="G174" s="36" t="str">
        <f>RTD("ice.xl",,"?" &amp; $A174 &amp; "(S:IDC)",G$7)</f>
        <v/>
      </c>
      <c r="H174" s="37" t="str">
        <f>RTD("ice.xl",,"?" &amp; $A174 &amp; "(S:IDC)",H$7)</f>
        <v/>
      </c>
      <c r="I174" s="36" t="str">
        <f>RTD("ice.xl",,"?" &amp; $A174 &amp; "(S:IDC)",I$7)</f>
        <v/>
      </c>
      <c r="J174" s="36" t="str">
        <f>RTD("ice.xl",,"?" &amp; $A174 &amp; "(S:IDC)",J$7)</f>
        <v/>
      </c>
      <c r="K174" s="36" t="str">
        <f>RTD("ice.xl",,"?" &amp; $A174 &amp; "(S:IDC)",K$7)</f>
        <v/>
      </c>
      <c r="L174" s="36" t="str">
        <f>RTD("ice.xl",,"?" &amp; $A174 &amp; "(S:IDC)",L$7)</f>
        <v/>
      </c>
      <c r="M174" s="36" t="str">
        <f>RTD("ice.xl",,"?" &amp; $A174 &amp; "(S:IDC)",M$7)</f>
        <v/>
      </c>
      <c r="N174" s="53" t="str">
        <f>RTD("ice.xl",,"?" &amp; $A174 &amp; "(S:IDC)",N$7)</f>
        <v/>
      </c>
      <c r="O174" s="31" t="str">
        <f>RTD("ice.xl",,"?" &amp; $A174 &amp; "(S:IDC)",O$7)</f>
        <v/>
      </c>
      <c r="P174" s="31" t="str">
        <f>RTD("ice.xl",,"?" &amp; $A174 &amp; "(S:IDC)",P$7)</f>
        <v/>
      </c>
      <c r="Q174" s="31" t="str">
        <f>RTD("ice.xl",,"?" &amp; $A174 &amp; "(S:IDC)",Q$7)</f>
        <v/>
      </c>
    </row>
    <row r="175" spans="1:17" x14ac:dyDescent="0.35">
      <c r="A175" s="40"/>
      <c r="B175" s="31" t="str">
        <f>RTD("ice.xl",,"?" &amp; $A175 &amp; "(S:IDC)",B$7)</f>
        <v/>
      </c>
      <c r="C175" s="41" t="str">
        <f>RTD("ice.xl",,"?" &amp; $A175 &amp; "(S:IDC)",C$7)</f>
        <v/>
      </c>
      <c r="D175" s="33" t="str">
        <f>RTD("ice.xl",,"?" &amp; $A175 &amp; "(S:IDC)",D$7)</f>
        <v/>
      </c>
      <c r="E175" s="34" t="str">
        <f>RTD("ice.xl",,"?" &amp; $A175 &amp; "(S:IDC)",E$7)</f>
        <v/>
      </c>
      <c r="F175" s="35" t="str">
        <f t="shared" si="4"/>
        <v/>
      </c>
      <c r="G175" s="36" t="str">
        <f>RTD("ice.xl",,"?" &amp; $A175 &amp; "(S:IDC)",G$7)</f>
        <v/>
      </c>
      <c r="H175" s="37" t="str">
        <f>RTD("ice.xl",,"?" &amp; $A175 &amp; "(S:IDC)",H$7)</f>
        <v/>
      </c>
      <c r="I175" s="36" t="str">
        <f>RTD("ice.xl",,"?" &amp; $A175 &amp; "(S:IDC)",I$7)</f>
        <v/>
      </c>
      <c r="J175" s="36" t="str">
        <f>RTD("ice.xl",,"?" &amp; $A175 &amp; "(S:IDC)",J$7)</f>
        <v/>
      </c>
      <c r="K175" s="36" t="str">
        <f>RTD("ice.xl",,"?" &amp; $A175 &amp; "(S:IDC)",K$7)</f>
        <v/>
      </c>
      <c r="L175" s="36" t="str">
        <f>RTD("ice.xl",,"?" &amp; $A175 &amp; "(S:IDC)",L$7)</f>
        <v/>
      </c>
      <c r="M175" s="36" t="str">
        <f>RTD("ice.xl",,"?" &amp; $A175 &amp; "(S:IDC)",M$7)</f>
        <v/>
      </c>
      <c r="N175" s="53" t="str">
        <f>RTD("ice.xl",,"?" &amp; $A175 &amp; "(S:IDC)",N$7)</f>
        <v/>
      </c>
      <c r="O175" s="31" t="str">
        <f>RTD("ice.xl",,"?" &amp; $A175 &amp; "(S:IDC)",O$7)</f>
        <v/>
      </c>
      <c r="P175" s="31" t="str">
        <f>RTD("ice.xl",,"?" &amp; $A175 &amp; "(S:IDC)",P$7)</f>
        <v/>
      </c>
      <c r="Q175" s="31" t="str">
        <f>RTD("ice.xl",,"?" &amp; $A175 &amp; "(S:IDC)",Q$7)</f>
        <v/>
      </c>
    </row>
    <row r="176" spans="1:17" x14ac:dyDescent="0.35">
      <c r="A176" s="40"/>
      <c r="B176" s="31" t="str">
        <f>RTD("ice.xl",,"?" &amp; $A176 &amp; "(S:IDC)",B$7)</f>
        <v/>
      </c>
      <c r="C176" s="41" t="str">
        <f>RTD("ice.xl",,"?" &amp; $A176 &amp; "(S:IDC)",C$7)</f>
        <v/>
      </c>
      <c r="D176" s="33" t="str">
        <f>RTD("ice.xl",,"?" &amp; $A176 &amp; "(S:IDC)",D$7)</f>
        <v/>
      </c>
      <c r="E176" s="34" t="str">
        <f>RTD("ice.xl",,"?" &amp; $A176 &amp; "(S:IDC)",E$7)</f>
        <v/>
      </c>
      <c r="F176" s="35" t="str">
        <f t="shared" si="4"/>
        <v/>
      </c>
      <c r="G176" s="36" t="str">
        <f>RTD("ice.xl",,"?" &amp; $A176 &amp; "(S:IDC)",G$7)</f>
        <v/>
      </c>
      <c r="H176" s="37" t="str">
        <f>RTD("ice.xl",,"?" &amp; $A176 &amp; "(S:IDC)",H$7)</f>
        <v/>
      </c>
      <c r="I176" s="36" t="str">
        <f>RTD("ice.xl",,"?" &amp; $A176 &amp; "(S:IDC)",I$7)</f>
        <v/>
      </c>
      <c r="J176" s="36" t="str">
        <f>RTD("ice.xl",,"?" &amp; $A176 &amp; "(S:IDC)",J$7)</f>
        <v/>
      </c>
      <c r="K176" s="36" t="str">
        <f>RTD("ice.xl",,"?" &amp; $A176 &amp; "(S:IDC)",K$7)</f>
        <v/>
      </c>
      <c r="L176" s="36" t="str">
        <f>RTD("ice.xl",,"?" &amp; $A176 &amp; "(S:IDC)",L$7)</f>
        <v/>
      </c>
      <c r="M176" s="36" t="str">
        <f>RTD("ice.xl",,"?" &amp; $A176 &amp; "(S:IDC)",M$7)</f>
        <v/>
      </c>
      <c r="N176" s="53" t="str">
        <f>RTD("ice.xl",,"?" &amp; $A176 &amp; "(S:IDC)",N$7)</f>
        <v/>
      </c>
      <c r="O176" s="31" t="str">
        <f>RTD("ice.xl",,"?" &amp; $A176 &amp; "(S:IDC)",O$7)</f>
        <v/>
      </c>
      <c r="P176" s="31" t="str">
        <f>RTD("ice.xl",,"?" &amp; $A176 &amp; "(S:IDC)",P$7)</f>
        <v/>
      </c>
      <c r="Q176" s="31" t="str">
        <f>RTD("ice.xl",,"?" &amp; $A176 &amp; "(S:IDC)",Q$7)</f>
        <v/>
      </c>
    </row>
    <row r="177" spans="1:17" x14ac:dyDescent="0.35">
      <c r="A177" s="40"/>
      <c r="B177" s="31" t="str">
        <f>RTD("ice.xl",,"?" &amp; $A177 &amp; "(S:IDC)",B$7)</f>
        <v/>
      </c>
      <c r="C177" s="41" t="str">
        <f>RTD("ice.xl",,"?" &amp; $A177 &amp; "(S:IDC)",C$7)</f>
        <v/>
      </c>
      <c r="D177" s="33" t="str">
        <f>RTD("ice.xl",,"?" &amp; $A177 &amp; "(S:IDC)",D$7)</f>
        <v/>
      </c>
      <c r="E177" s="34" t="str">
        <f>RTD("ice.xl",,"?" &amp; $A177 &amp; "(S:IDC)",E$7)</f>
        <v/>
      </c>
      <c r="F177" s="35" t="str">
        <f t="shared" si="4"/>
        <v/>
      </c>
      <c r="G177" s="36" t="str">
        <f>RTD("ice.xl",,"?" &amp; $A177 &amp; "(S:IDC)",G$7)</f>
        <v/>
      </c>
      <c r="H177" s="37" t="str">
        <f>RTD("ice.xl",,"?" &amp; $A177 &amp; "(S:IDC)",H$7)</f>
        <v/>
      </c>
      <c r="I177" s="36" t="str">
        <f>RTD("ice.xl",,"?" &amp; $A177 &amp; "(S:IDC)",I$7)</f>
        <v/>
      </c>
      <c r="J177" s="36" t="str">
        <f>RTD("ice.xl",,"?" &amp; $A177 &amp; "(S:IDC)",J$7)</f>
        <v/>
      </c>
      <c r="K177" s="36" t="str">
        <f>RTD("ice.xl",,"?" &amp; $A177 &amp; "(S:IDC)",K$7)</f>
        <v/>
      </c>
      <c r="L177" s="36" t="str">
        <f>RTD("ice.xl",,"?" &amp; $A177 &amp; "(S:IDC)",L$7)</f>
        <v/>
      </c>
      <c r="M177" s="36" t="str">
        <f>RTD("ice.xl",,"?" &amp; $A177 &amp; "(S:IDC)",M$7)</f>
        <v/>
      </c>
      <c r="N177" s="53" t="str">
        <f>RTD("ice.xl",,"?" &amp; $A177 &amp; "(S:IDC)",N$7)</f>
        <v/>
      </c>
      <c r="O177" s="31" t="str">
        <f>RTD("ice.xl",,"?" &amp; $A177 &amp; "(S:IDC)",O$7)</f>
        <v/>
      </c>
      <c r="P177" s="31" t="str">
        <f>RTD("ice.xl",,"?" &amp; $A177 &amp; "(S:IDC)",P$7)</f>
        <v/>
      </c>
      <c r="Q177" s="31" t="str">
        <f>RTD("ice.xl",,"?" &amp; $A177 &amp; "(S:IDC)",Q$7)</f>
        <v/>
      </c>
    </row>
    <row r="178" spans="1:17" x14ac:dyDescent="0.35">
      <c r="A178" s="40"/>
      <c r="B178" s="31" t="str">
        <f>RTD("ice.xl",,"?" &amp; $A178 &amp; "(S:IDC)",B$7)</f>
        <v/>
      </c>
      <c r="C178" s="41" t="str">
        <f>RTD("ice.xl",,"?" &amp; $A178 &amp; "(S:IDC)",C$7)</f>
        <v/>
      </c>
      <c r="D178" s="33" t="str">
        <f>RTD("ice.xl",,"?" &amp; $A178 &amp; "(S:IDC)",D$7)</f>
        <v/>
      </c>
      <c r="E178" s="34" t="str">
        <f>RTD("ice.xl",,"?" &amp; $A178 &amp; "(S:IDC)",E$7)</f>
        <v/>
      </c>
      <c r="F178" s="35" t="str">
        <f t="shared" si="4"/>
        <v/>
      </c>
      <c r="G178" s="36" t="str">
        <f>RTD("ice.xl",,"?" &amp; $A178 &amp; "(S:IDC)",G$7)</f>
        <v/>
      </c>
      <c r="H178" s="37" t="str">
        <f>RTD("ice.xl",,"?" &amp; $A178 &amp; "(S:IDC)",H$7)</f>
        <v/>
      </c>
      <c r="I178" s="36" t="str">
        <f>RTD("ice.xl",,"?" &amp; $A178 &amp; "(S:IDC)",I$7)</f>
        <v/>
      </c>
      <c r="J178" s="36" t="str">
        <f>RTD("ice.xl",,"?" &amp; $A178 &amp; "(S:IDC)",J$7)</f>
        <v/>
      </c>
      <c r="K178" s="36" t="str">
        <f>RTD("ice.xl",,"?" &amp; $A178 &amp; "(S:IDC)",K$7)</f>
        <v/>
      </c>
      <c r="L178" s="36" t="str">
        <f>RTD("ice.xl",,"?" &amp; $A178 &amp; "(S:IDC)",L$7)</f>
        <v/>
      </c>
      <c r="M178" s="36" t="str">
        <f>RTD("ice.xl",,"?" &amp; $A178 &amp; "(S:IDC)",M$7)</f>
        <v/>
      </c>
      <c r="N178" s="53" t="str">
        <f>RTD("ice.xl",,"?" &amp; $A178 &amp; "(S:IDC)",N$7)</f>
        <v/>
      </c>
      <c r="O178" s="31" t="str">
        <f>RTD("ice.xl",,"?" &amp; $A178 &amp; "(S:IDC)",O$7)</f>
        <v/>
      </c>
      <c r="P178" s="31" t="str">
        <f>RTD("ice.xl",,"?" &amp; $A178 &amp; "(S:IDC)",P$7)</f>
        <v/>
      </c>
      <c r="Q178" s="31" t="str">
        <f>RTD("ice.xl",,"?" &amp; $A178 &amp; "(S:IDC)",Q$7)</f>
        <v/>
      </c>
    </row>
    <row r="179" spans="1:17" x14ac:dyDescent="0.35">
      <c r="A179" s="40"/>
      <c r="B179" s="31" t="str">
        <f>RTD("ice.xl",,"?" &amp; $A179 &amp; "(S:IDC)",B$7)</f>
        <v/>
      </c>
      <c r="C179" s="41" t="str">
        <f>RTD("ice.xl",,"?" &amp; $A179 &amp; "(S:IDC)",C$7)</f>
        <v/>
      </c>
      <c r="D179" s="33" t="str">
        <f>RTD("ice.xl",,"?" &amp; $A179 &amp; "(S:IDC)",D$7)</f>
        <v/>
      </c>
      <c r="E179" s="34" t="str">
        <f>RTD("ice.xl",,"?" &amp; $A179 &amp; "(S:IDC)",E$7)</f>
        <v/>
      </c>
      <c r="F179" s="35" t="str">
        <f t="shared" si="4"/>
        <v/>
      </c>
      <c r="G179" s="36" t="str">
        <f>RTD("ice.xl",,"?" &amp; $A179 &amp; "(S:IDC)",G$7)</f>
        <v/>
      </c>
      <c r="H179" s="37" t="str">
        <f>RTD("ice.xl",,"?" &amp; $A179 &amp; "(S:IDC)",H$7)</f>
        <v/>
      </c>
      <c r="I179" s="36" t="str">
        <f>RTD("ice.xl",,"?" &amp; $A179 &amp; "(S:IDC)",I$7)</f>
        <v/>
      </c>
      <c r="J179" s="36" t="str">
        <f>RTD("ice.xl",,"?" &amp; $A179 &amp; "(S:IDC)",J$7)</f>
        <v/>
      </c>
      <c r="K179" s="36" t="str">
        <f>RTD("ice.xl",,"?" &amp; $A179 &amp; "(S:IDC)",K$7)</f>
        <v/>
      </c>
      <c r="L179" s="36" t="str">
        <f>RTD("ice.xl",,"?" &amp; $A179 &amp; "(S:IDC)",L$7)</f>
        <v/>
      </c>
      <c r="M179" s="36" t="str">
        <f>RTD("ice.xl",,"?" &amp; $A179 &amp; "(S:IDC)",M$7)</f>
        <v/>
      </c>
      <c r="N179" s="53" t="str">
        <f>RTD("ice.xl",,"?" &amp; $A179 &amp; "(S:IDC)",N$7)</f>
        <v/>
      </c>
      <c r="O179" s="31" t="str">
        <f>RTD("ice.xl",,"?" &amp; $A179 &amp; "(S:IDC)",O$7)</f>
        <v/>
      </c>
      <c r="P179" s="31" t="str">
        <f>RTD("ice.xl",,"?" &amp; $A179 &amp; "(S:IDC)",P$7)</f>
        <v/>
      </c>
      <c r="Q179" s="31" t="str">
        <f>RTD("ice.xl",,"?" &amp; $A179 &amp; "(S:IDC)",Q$7)</f>
        <v/>
      </c>
    </row>
    <row r="180" spans="1:17" x14ac:dyDescent="0.35">
      <c r="A180" s="40"/>
      <c r="B180" s="31" t="str">
        <f>RTD("ice.xl",,"?" &amp; $A180 &amp; "(S:IDC)",B$7)</f>
        <v/>
      </c>
      <c r="C180" s="41" t="str">
        <f>RTD("ice.xl",,"?" &amp; $A180 &amp; "(S:IDC)",C$7)</f>
        <v/>
      </c>
      <c r="D180" s="33" t="str">
        <f>RTD("ice.xl",,"?" &amp; $A180 &amp; "(S:IDC)",D$7)</f>
        <v/>
      </c>
      <c r="E180" s="34" t="str">
        <f>RTD("ice.xl",,"?" &amp; $A180 &amp; "(S:IDC)",E$7)</f>
        <v/>
      </c>
      <c r="F180" s="35" t="str">
        <f t="shared" si="4"/>
        <v/>
      </c>
      <c r="G180" s="36" t="str">
        <f>RTD("ice.xl",,"?" &amp; $A180 &amp; "(S:IDC)",G$7)</f>
        <v/>
      </c>
      <c r="H180" s="37" t="str">
        <f>RTD("ice.xl",,"?" &amp; $A180 &amp; "(S:IDC)",H$7)</f>
        <v/>
      </c>
      <c r="I180" s="36" t="str">
        <f>RTD("ice.xl",,"?" &amp; $A180 &amp; "(S:IDC)",I$7)</f>
        <v/>
      </c>
      <c r="J180" s="36" t="str">
        <f>RTD("ice.xl",,"?" &amp; $A180 &amp; "(S:IDC)",J$7)</f>
        <v/>
      </c>
      <c r="K180" s="36" t="str">
        <f>RTD("ice.xl",,"?" &amp; $A180 &amp; "(S:IDC)",K$7)</f>
        <v/>
      </c>
      <c r="L180" s="36" t="str">
        <f>RTD("ice.xl",,"?" &amp; $A180 &amp; "(S:IDC)",L$7)</f>
        <v/>
      </c>
      <c r="M180" s="36" t="str">
        <f>RTD("ice.xl",,"?" &amp; $A180 &amp; "(S:IDC)",M$7)</f>
        <v/>
      </c>
      <c r="N180" s="53" t="str">
        <f>RTD("ice.xl",,"?" &amp; $A180 &amp; "(S:IDC)",N$7)</f>
        <v/>
      </c>
      <c r="O180" s="31" t="str">
        <f>RTD("ice.xl",,"?" &amp; $A180 &amp; "(S:IDC)",O$7)</f>
        <v/>
      </c>
      <c r="P180" s="31" t="str">
        <f>RTD("ice.xl",,"?" &amp; $A180 &amp; "(S:IDC)",P$7)</f>
        <v/>
      </c>
      <c r="Q180" s="31" t="str">
        <f>RTD("ice.xl",,"?" &amp; $A180 &amp; "(S:IDC)",Q$7)</f>
        <v/>
      </c>
    </row>
    <row r="181" spans="1:17" x14ac:dyDescent="0.35">
      <c r="A181" s="40"/>
      <c r="B181" s="31" t="str">
        <f>RTD("ice.xl",,"?" &amp; $A181 &amp; "(S:IDC)",B$7)</f>
        <v/>
      </c>
      <c r="C181" s="41" t="str">
        <f>RTD("ice.xl",,"?" &amp; $A181 &amp; "(S:IDC)",C$7)</f>
        <v/>
      </c>
      <c r="D181" s="33" t="str">
        <f>RTD("ice.xl",,"?" &amp; $A181 &amp; "(S:IDC)",D$7)</f>
        <v/>
      </c>
      <c r="E181" s="34" t="str">
        <f>RTD("ice.xl",,"?" &amp; $A181 &amp; "(S:IDC)",E$7)</f>
        <v/>
      </c>
      <c r="F181" s="35" t="str">
        <f t="shared" si="4"/>
        <v/>
      </c>
      <c r="G181" s="36" t="str">
        <f>RTD("ice.xl",,"?" &amp; $A181 &amp; "(S:IDC)",G$7)</f>
        <v/>
      </c>
      <c r="H181" s="37" t="str">
        <f>RTD("ice.xl",,"?" &amp; $A181 &amp; "(S:IDC)",H$7)</f>
        <v/>
      </c>
      <c r="I181" s="36" t="str">
        <f>RTD("ice.xl",,"?" &amp; $A181 &amp; "(S:IDC)",I$7)</f>
        <v/>
      </c>
      <c r="J181" s="36" t="str">
        <f>RTD("ice.xl",,"?" &amp; $A181 &amp; "(S:IDC)",J$7)</f>
        <v/>
      </c>
      <c r="K181" s="36" t="str">
        <f>RTD("ice.xl",,"?" &amp; $A181 &amp; "(S:IDC)",K$7)</f>
        <v/>
      </c>
      <c r="L181" s="36" t="str">
        <f>RTD("ice.xl",,"?" &amp; $A181 &amp; "(S:IDC)",L$7)</f>
        <v/>
      </c>
      <c r="M181" s="36" t="str">
        <f>RTD("ice.xl",,"?" &amp; $A181 &amp; "(S:IDC)",M$7)</f>
        <v/>
      </c>
      <c r="N181" s="53" t="str">
        <f>RTD("ice.xl",,"?" &amp; $A181 &amp; "(S:IDC)",N$7)</f>
        <v/>
      </c>
      <c r="O181" s="31" t="str">
        <f>RTD("ice.xl",,"?" &amp; $A181 &amp; "(S:IDC)",O$7)</f>
        <v/>
      </c>
      <c r="P181" s="31" t="str">
        <f>RTD("ice.xl",,"?" &amp; $A181 &amp; "(S:IDC)",P$7)</f>
        <v/>
      </c>
      <c r="Q181" s="31" t="str">
        <f>RTD("ice.xl",,"?" &amp; $A181 &amp; "(S:IDC)",Q$7)</f>
        <v/>
      </c>
    </row>
    <row r="182" spans="1:17" x14ac:dyDescent="0.35">
      <c r="A182" s="40"/>
      <c r="B182" s="31" t="str">
        <f>RTD("ice.xl",,"?" &amp; $A182 &amp; "(S:IDC)",B$7)</f>
        <v/>
      </c>
      <c r="C182" s="41" t="str">
        <f>RTD("ice.xl",,"?" &amp; $A182 &amp; "(S:IDC)",C$7)</f>
        <v/>
      </c>
      <c r="D182" s="33" t="str">
        <f>RTD("ice.xl",,"?" &amp; $A182 &amp; "(S:IDC)",D$7)</f>
        <v/>
      </c>
      <c r="E182" s="34" t="str">
        <f>RTD("ice.xl",,"?" &amp; $A182 &amp; "(S:IDC)",E$7)</f>
        <v/>
      </c>
      <c r="F182" s="35" t="str">
        <f t="shared" si="4"/>
        <v/>
      </c>
      <c r="G182" s="36" t="str">
        <f>RTD("ice.xl",,"?" &amp; $A182 &amp; "(S:IDC)",G$7)</f>
        <v/>
      </c>
      <c r="H182" s="37" t="str">
        <f>RTD("ice.xl",,"?" &amp; $A182 &amp; "(S:IDC)",H$7)</f>
        <v/>
      </c>
      <c r="I182" s="36" t="str">
        <f>RTD("ice.xl",,"?" &amp; $A182 &amp; "(S:IDC)",I$7)</f>
        <v/>
      </c>
      <c r="J182" s="36" t="str">
        <f>RTD("ice.xl",,"?" &amp; $A182 &amp; "(S:IDC)",J$7)</f>
        <v/>
      </c>
      <c r="K182" s="36" t="str">
        <f>RTD("ice.xl",,"?" &amp; $A182 &amp; "(S:IDC)",K$7)</f>
        <v/>
      </c>
      <c r="L182" s="36" t="str">
        <f>RTD("ice.xl",,"?" &amp; $A182 &amp; "(S:IDC)",L$7)</f>
        <v/>
      </c>
      <c r="M182" s="36" t="str">
        <f>RTD("ice.xl",,"?" &amp; $A182 &amp; "(S:IDC)",M$7)</f>
        <v/>
      </c>
      <c r="N182" s="53" t="str">
        <f>RTD("ice.xl",,"?" &amp; $A182 &amp; "(S:IDC)",N$7)</f>
        <v/>
      </c>
      <c r="O182" s="31" t="str">
        <f>RTD("ice.xl",,"?" &amp; $A182 &amp; "(S:IDC)",O$7)</f>
        <v/>
      </c>
      <c r="P182" s="31" t="str">
        <f>RTD("ice.xl",,"?" &amp; $A182 &amp; "(S:IDC)",P$7)</f>
        <v/>
      </c>
      <c r="Q182" s="31" t="str">
        <f>RTD("ice.xl",,"?" &amp; $A182 &amp; "(S:IDC)",Q$7)</f>
        <v/>
      </c>
    </row>
    <row r="183" spans="1:17" x14ac:dyDescent="0.35">
      <c r="A183" s="40"/>
      <c r="B183" s="31" t="str">
        <f>RTD("ice.xl",,"?" &amp; $A183 &amp; "(S:IDC)",B$7)</f>
        <v/>
      </c>
      <c r="C183" s="41" t="str">
        <f>RTD("ice.xl",,"?" &amp; $A183 &amp; "(S:IDC)",C$7)</f>
        <v/>
      </c>
      <c r="D183" s="33" t="str">
        <f>RTD("ice.xl",,"?" &amp; $A183 &amp; "(S:IDC)",D$7)</f>
        <v/>
      </c>
      <c r="E183" s="34" t="str">
        <f>RTD("ice.xl",,"?" &amp; $A183 &amp; "(S:IDC)",E$7)</f>
        <v/>
      </c>
      <c r="F183" s="35" t="str">
        <f t="shared" si="4"/>
        <v/>
      </c>
      <c r="G183" s="36" t="str">
        <f>RTD("ice.xl",,"?" &amp; $A183 &amp; "(S:IDC)",G$7)</f>
        <v/>
      </c>
      <c r="H183" s="37" t="str">
        <f>RTD("ice.xl",,"?" &amp; $A183 &amp; "(S:IDC)",H$7)</f>
        <v/>
      </c>
      <c r="I183" s="36" t="str">
        <f>RTD("ice.xl",,"?" &amp; $A183 &amp; "(S:IDC)",I$7)</f>
        <v/>
      </c>
      <c r="J183" s="36" t="str">
        <f>RTD("ice.xl",,"?" &amp; $A183 &amp; "(S:IDC)",J$7)</f>
        <v/>
      </c>
      <c r="K183" s="36" t="str">
        <f>RTD("ice.xl",,"?" &amp; $A183 &amp; "(S:IDC)",K$7)</f>
        <v/>
      </c>
      <c r="L183" s="36" t="str">
        <f>RTD("ice.xl",,"?" &amp; $A183 &amp; "(S:IDC)",L$7)</f>
        <v/>
      </c>
      <c r="M183" s="36" t="str">
        <f>RTD("ice.xl",,"?" &amp; $A183 &amp; "(S:IDC)",M$7)</f>
        <v/>
      </c>
      <c r="N183" s="53" t="str">
        <f>RTD("ice.xl",,"?" &amp; $A183 &amp; "(S:IDC)",N$7)</f>
        <v/>
      </c>
      <c r="O183" s="31" t="str">
        <f>RTD("ice.xl",,"?" &amp; $A183 &amp; "(S:IDC)",O$7)</f>
        <v/>
      </c>
      <c r="P183" s="31" t="str">
        <f>RTD("ice.xl",,"?" &amp; $A183 &amp; "(S:IDC)",P$7)</f>
        <v/>
      </c>
      <c r="Q183" s="31" t="str">
        <f>RTD("ice.xl",,"?" &amp; $A183 &amp; "(S:IDC)",Q$7)</f>
        <v/>
      </c>
    </row>
    <row r="184" spans="1:17" x14ac:dyDescent="0.35">
      <c r="A184" s="40"/>
      <c r="B184" s="31" t="str">
        <f>RTD("ice.xl",,"?" &amp; $A184 &amp; "(S:IDC)",B$7)</f>
        <v/>
      </c>
      <c r="C184" s="41" t="str">
        <f>RTD("ice.xl",,"?" &amp; $A184 &amp; "(S:IDC)",C$7)</f>
        <v/>
      </c>
      <c r="D184" s="33" t="str">
        <f>RTD("ice.xl",,"?" &amp; $A184 &amp; "(S:IDC)",D$7)</f>
        <v/>
      </c>
      <c r="E184" s="34" t="str">
        <f>RTD("ice.xl",,"?" &amp; $A184 &amp; "(S:IDC)",E$7)</f>
        <v/>
      </c>
      <c r="F184" s="35" t="str">
        <f t="shared" si="4"/>
        <v/>
      </c>
      <c r="G184" s="36" t="str">
        <f>RTD("ice.xl",,"?" &amp; $A184 &amp; "(S:IDC)",G$7)</f>
        <v/>
      </c>
      <c r="H184" s="37" t="str">
        <f>RTD("ice.xl",,"?" &amp; $A184 &amp; "(S:IDC)",H$7)</f>
        <v/>
      </c>
      <c r="I184" s="36" t="str">
        <f>RTD("ice.xl",,"?" &amp; $A184 &amp; "(S:IDC)",I$7)</f>
        <v/>
      </c>
      <c r="J184" s="36" t="str">
        <f>RTD("ice.xl",,"?" &amp; $A184 &amp; "(S:IDC)",J$7)</f>
        <v/>
      </c>
      <c r="K184" s="36" t="str">
        <f>RTD("ice.xl",,"?" &amp; $A184 &amp; "(S:IDC)",K$7)</f>
        <v/>
      </c>
      <c r="L184" s="36" t="str">
        <f>RTD("ice.xl",,"?" &amp; $A184 &amp; "(S:IDC)",L$7)</f>
        <v/>
      </c>
      <c r="M184" s="36" t="str">
        <f>RTD("ice.xl",,"?" &amp; $A184 &amp; "(S:IDC)",M$7)</f>
        <v/>
      </c>
      <c r="N184" s="53" t="str">
        <f>RTD("ice.xl",,"?" &amp; $A184 &amp; "(S:IDC)",N$7)</f>
        <v/>
      </c>
      <c r="O184" s="31" t="str">
        <f>RTD("ice.xl",,"?" &amp; $A184 &amp; "(S:IDC)",O$7)</f>
        <v/>
      </c>
      <c r="P184" s="31" t="str">
        <f>RTD("ice.xl",,"?" &amp; $A184 &amp; "(S:IDC)",P$7)</f>
        <v/>
      </c>
      <c r="Q184" s="31" t="str">
        <f>RTD("ice.xl",,"?" &amp; $A184 &amp; "(S:IDC)",Q$7)</f>
        <v/>
      </c>
    </row>
    <row r="185" spans="1:17" x14ac:dyDescent="0.35">
      <c r="A185" s="40"/>
      <c r="B185" s="31" t="str">
        <f>RTD("ice.xl",,"?" &amp; $A185 &amp; "(S:IDC)",B$7)</f>
        <v/>
      </c>
      <c r="C185" s="41" t="str">
        <f>RTD("ice.xl",,"?" &amp; $A185 &amp; "(S:IDC)",C$7)</f>
        <v/>
      </c>
      <c r="D185" s="33" t="str">
        <f>RTD("ice.xl",,"?" &amp; $A185 &amp; "(S:IDC)",D$7)</f>
        <v/>
      </c>
      <c r="E185" s="34" t="str">
        <f>RTD("ice.xl",,"?" &amp; $A185 &amp; "(S:IDC)",E$7)</f>
        <v/>
      </c>
      <c r="F185" s="35" t="str">
        <f t="shared" si="4"/>
        <v/>
      </c>
      <c r="G185" s="36" t="str">
        <f>RTD("ice.xl",,"?" &amp; $A185 &amp; "(S:IDC)",G$7)</f>
        <v/>
      </c>
      <c r="H185" s="37" t="str">
        <f>RTD("ice.xl",,"?" &amp; $A185 &amp; "(S:IDC)",H$7)</f>
        <v/>
      </c>
      <c r="I185" s="36" t="str">
        <f>RTD("ice.xl",,"?" &amp; $A185 &amp; "(S:IDC)",I$7)</f>
        <v/>
      </c>
      <c r="J185" s="36" t="str">
        <f>RTD("ice.xl",,"?" &amp; $A185 &amp; "(S:IDC)",J$7)</f>
        <v/>
      </c>
      <c r="K185" s="36" t="str">
        <f>RTD("ice.xl",,"?" &amp; $A185 &amp; "(S:IDC)",K$7)</f>
        <v/>
      </c>
      <c r="L185" s="36" t="str">
        <f>RTD("ice.xl",,"?" &amp; $A185 &amp; "(S:IDC)",L$7)</f>
        <v/>
      </c>
      <c r="M185" s="36" t="str">
        <f>RTD("ice.xl",,"?" &amp; $A185 &amp; "(S:IDC)",M$7)</f>
        <v/>
      </c>
      <c r="N185" s="53" t="str">
        <f>RTD("ice.xl",,"?" &amp; $A185 &amp; "(S:IDC)",N$7)</f>
        <v/>
      </c>
      <c r="O185" s="31" t="str">
        <f>RTD("ice.xl",,"?" &amp; $A185 &amp; "(S:IDC)",O$7)</f>
        <v/>
      </c>
      <c r="P185" s="31" t="str">
        <f>RTD("ice.xl",,"?" &amp; $A185 &amp; "(S:IDC)",P$7)</f>
        <v/>
      </c>
      <c r="Q185" s="31" t="str">
        <f>RTD("ice.xl",,"?" &amp; $A185 &amp; "(S:IDC)",Q$7)</f>
        <v/>
      </c>
    </row>
    <row r="186" spans="1:17" x14ac:dyDescent="0.35">
      <c r="A186" s="40"/>
      <c r="B186" s="31" t="str">
        <f>RTD("ice.xl",,"?" &amp; $A186 &amp; "(S:IDC)",B$7)</f>
        <v/>
      </c>
      <c r="C186" s="41" t="str">
        <f>RTD("ice.xl",,"?" &amp; $A186 &amp; "(S:IDC)",C$7)</f>
        <v/>
      </c>
      <c r="D186" s="33" t="str">
        <f>RTD("ice.xl",,"?" &amp; $A186 &amp; "(S:IDC)",D$7)</f>
        <v/>
      </c>
      <c r="E186" s="34" t="str">
        <f>RTD("ice.xl",,"?" &amp; $A186 &amp; "(S:IDC)",E$7)</f>
        <v/>
      </c>
      <c r="F186" s="35" t="str">
        <f t="shared" si="4"/>
        <v/>
      </c>
      <c r="G186" s="36" t="str">
        <f>RTD("ice.xl",,"?" &amp; $A186 &amp; "(S:IDC)",G$7)</f>
        <v/>
      </c>
      <c r="H186" s="37" t="str">
        <f>RTD("ice.xl",,"?" &amp; $A186 &amp; "(S:IDC)",H$7)</f>
        <v/>
      </c>
      <c r="I186" s="36" t="str">
        <f>RTD("ice.xl",,"?" &amp; $A186 &amp; "(S:IDC)",I$7)</f>
        <v/>
      </c>
      <c r="J186" s="36" t="str">
        <f>RTD("ice.xl",,"?" &amp; $A186 &amp; "(S:IDC)",J$7)</f>
        <v/>
      </c>
      <c r="K186" s="36" t="str">
        <f>RTD("ice.xl",,"?" &amp; $A186 &amp; "(S:IDC)",K$7)</f>
        <v/>
      </c>
      <c r="L186" s="36" t="str">
        <f>RTD("ice.xl",,"?" &amp; $A186 &amp; "(S:IDC)",L$7)</f>
        <v/>
      </c>
      <c r="M186" s="36" t="str">
        <f>RTD("ice.xl",,"?" &amp; $A186 &amp; "(S:IDC)",M$7)</f>
        <v/>
      </c>
      <c r="N186" s="53" t="str">
        <f>RTD("ice.xl",,"?" &amp; $A186 &amp; "(S:IDC)",N$7)</f>
        <v/>
      </c>
      <c r="O186" s="31" t="str">
        <f>RTD("ice.xl",,"?" &amp; $A186 &amp; "(S:IDC)",O$7)</f>
        <v/>
      </c>
      <c r="P186" s="31" t="str">
        <f>RTD("ice.xl",,"?" &amp; $A186 &amp; "(S:IDC)",P$7)</f>
        <v/>
      </c>
      <c r="Q186" s="31" t="str">
        <f>RTD("ice.xl",,"?" &amp; $A186 &amp; "(S:IDC)",Q$7)</f>
        <v/>
      </c>
    </row>
    <row r="187" spans="1:17" x14ac:dyDescent="0.35">
      <c r="A187" s="40"/>
      <c r="B187" s="31" t="str">
        <f>RTD("ice.xl",,"?" &amp; $A187 &amp; "(S:IDC)",B$7)</f>
        <v/>
      </c>
      <c r="C187" s="41" t="str">
        <f>RTD("ice.xl",,"?" &amp; $A187 &amp; "(S:IDC)",C$7)</f>
        <v/>
      </c>
      <c r="D187" s="33" t="str">
        <f>RTD("ice.xl",,"?" &amp; $A187 &amp; "(S:IDC)",D$7)</f>
        <v/>
      </c>
      <c r="E187" s="34" t="str">
        <f>RTD("ice.xl",,"?" &amp; $A187 &amp; "(S:IDC)",E$7)</f>
        <v/>
      </c>
      <c r="F187" s="35" t="str">
        <f t="shared" si="4"/>
        <v/>
      </c>
      <c r="G187" s="36" t="str">
        <f>RTD("ice.xl",,"?" &amp; $A187 &amp; "(S:IDC)",G$7)</f>
        <v/>
      </c>
      <c r="H187" s="37" t="str">
        <f>RTD("ice.xl",,"?" &amp; $A187 &amp; "(S:IDC)",H$7)</f>
        <v/>
      </c>
      <c r="I187" s="36" t="str">
        <f>RTD("ice.xl",,"?" &amp; $A187 &amp; "(S:IDC)",I$7)</f>
        <v/>
      </c>
      <c r="J187" s="36" t="str">
        <f>RTD("ice.xl",,"?" &amp; $A187 &amp; "(S:IDC)",J$7)</f>
        <v/>
      </c>
      <c r="K187" s="36" t="str">
        <f>RTD("ice.xl",,"?" &amp; $A187 &amp; "(S:IDC)",K$7)</f>
        <v/>
      </c>
      <c r="L187" s="36" t="str">
        <f>RTD("ice.xl",,"?" &amp; $A187 &amp; "(S:IDC)",L$7)</f>
        <v/>
      </c>
      <c r="M187" s="36" t="str">
        <f>RTD("ice.xl",,"?" &amp; $A187 &amp; "(S:IDC)",M$7)</f>
        <v/>
      </c>
      <c r="N187" s="53" t="str">
        <f>RTD("ice.xl",,"?" &amp; $A187 &amp; "(S:IDC)",N$7)</f>
        <v/>
      </c>
      <c r="O187" s="31" t="str">
        <f>RTD("ice.xl",,"?" &amp; $A187 &amp; "(S:IDC)",O$7)</f>
        <v/>
      </c>
      <c r="P187" s="31" t="str">
        <f>RTD("ice.xl",,"?" &amp; $A187 &amp; "(S:IDC)",P$7)</f>
        <v/>
      </c>
      <c r="Q187" s="31" t="str">
        <f>RTD("ice.xl",,"?" &amp; $A187 &amp; "(S:IDC)",Q$7)</f>
        <v/>
      </c>
    </row>
    <row r="188" spans="1:17" x14ac:dyDescent="0.35">
      <c r="A188" s="40"/>
      <c r="B188" s="31" t="str">
        <f>RTD("ice.xl",,"?" &amp; $A188 &amp; "(S:IDC)",B$7)</f>
        <v/>
      </c>
      <c r="C188" s="41" t="str">
        <f>RTD("ice.xl",,"?" &amp; $A188 &amp; "(S:IDC)",C$7)</f>
        <v/>
      </c>
      <c r="D188" s="33" t="str">
        <f>RTD("ice.xl",,"?" &amp; $A188 &amp; "(S:IDC)",D$7)</f>
        <v/>
      </c>
      <c r="E188" s="34" t="str">
        <f>RTD("ice.xl",,"?" &amp; $A188 &amp; "(S:IDC)",E$7)</f>
        <v/>
      </c>
      <c r="F188" s="35" t="str">
        <f t="shared" si="4"/>
        <v/>
      </c>
      <c r="G188" s="36" t="str">
        <f>RTD("ice.xl",,"?" &amp; $A188 &amp; "(S:IDC)",G$7)</f>
        <v/>
      </c>
      <c r="H188" s="37" t="str">
        <f>RTD("ice.xl",,"?" &amp; $A188 &amp; "(S:IDC)",H$7)</f>
        <v/>
      </c>
      <c r="I188" s="36" t="str">
        <f>RTD("ice.xl",,"?" &amp; $A188 &amp; "(S:IDC)",I$7)</f>
        <v/>
      </c>
      <c r="J188" s="36" t="str">
        <f>RTD("ice.xl",,"?" &amp; $A188 &amp; "(S:IDC)",J$7)</f>
        <v/>
      </c>
      <c r="K188" s="36" t="str">
        <f>RTD("ice.xl",,"?" &amp; $A188 &amp; "(S:IDC)",K$7)</f>
        <v/>
      </c>
      <c r="L188" s="36" t="str">
        <f>RTD("ice.xl",,"?" &amp; $A188 &amp; "(S:IDC)",L$7)</f>
        <v/>
      </c>
      <c r="M188" s="36" t="str">
        <f>RTD("ice.xl",,"?" &amp; $A188 &amp; "(S:IDC)",M$7)</f>
        <v/>
      </c>
      <c r="N188" s="53" t="str">
        <f>RTD("ice.xl",,"?" &amp; $A188 &amp; "(S:IDC)",N$7)</f>
        <v/>
      </c>
      <c r="O188" s="31" t="str">
        <f>RTD("ice.xl",,"?" &amp; $A188 &amp; "(S:IDC)",O$7)</f>
        <v/>
      </c>
      <c r="P188" s="31" t="str">
        <f>RTD("ice.xl",,"?" &amp; $A188 &amp; "(S:IDC)",P$7)</f>
        <v/>
      </c>
      <c r="Q188" s="31" t="str">
        <f>RTD("ice.xl",,"?" &amp; $A188 &amp; "(S:IDC)",Q$7)</f>
        <v/>
      </c>
    </row>
    <row r="189" spans="1:17" x14ac:dyDescent="0.35">
      <c r="A189" s="40"/>
      <c r="B189" s="31" t="str">
        <f>RTD("ice.xl",,"?" &amp; $A189 &amp; "(S:IDC)",B$7)</f>
        <v/>
      </c>
      <c r="C189" s="41" t="str">
        <f>RTD("ice.xl",,"?" &amp; $A189 &amp; "(S:IDC)",C$7)</f>
        <v/>
      </c>
      <c r="D189" s="33" t="str">
        <f>RTD("ice.xl",,"?" &amp; $A189 &amp; "(S:IDC)",D$7)</f>
        <v/>
      </c>
      <c r="E189" s="34" t="str">
        <f>RTD("ice.xl",,"?" &amp; $A189 &amp; "(S:IDC)",E$7)</f>
        <v/>
      </c>
      <c r="F189" s="35" t="str">
        <f t="shared" si="4"/>
        <v/>
      </c>
      <c r="G189" s="36" t="str">
        <f>RTD("ice.xl",,"?" &amp; $A189 &amp; "(S:IDC)",G$7)</f>
        <v/>
      </c>
      <c r="H189" s="37" t="str">
        <f>RTD("ice.xl",,"?" &amp; $A189 &amp; "(S:IDC)",H$7)</f>
        <v/>
      </c>
      <c r="I189" s="36" t="str">
        <f>RTD("ice.xl",,"?" &amp; $A189 &amp; "(S:IDC)",I$7)</f>
        <v/>
      </c>
      <c r="J189" s="36" t="str">
        <f>RTD("ice.xl",,"?" &amp; $A189 &amp; "(S:IDC)",J$7)</f>
        <v/>
      </c>
      <c r="K189" s="36" t="str">
        <f>RTD("ice.xl",,"?" &amp; $A189 &amp; "(S:IDC)",K$7)</f>
        <v/>
      </c>
      <c r="L189" s="36" t="str">
        <f>RTD("ice.xl",,"?" &amp; $A189 &amp; "(S:IDC)",L$7)</f>
        <v/>
      </c>
      <c r="M189" s="36" t="str">
        <f>RTD("ice.xl",,"?" &amp; $A189 &amp; "(S:IDC)",M$7)</f>
        <v/>
      </c>
      <c r="N189" s="53" t="str">
        <f>RTD("ice.xl",,"?" &amp; $A189 &amp; "(S:IDC)",N$7)</f>
        <v/>
      </c>
      <c r="O189" s="31" t="str">
        <f>RTD("ice.xl",,"?" &amp; $A189 &amp; "(S:IDC)",O$7)</f>
        <v/>
      </c>
      <c r="P189" s="31" t="str">
        <f>RTD("ice.xl",,"?" &amp; $A189 &amp; "(S:IDC)",P$7)</f>
        <v/>
      </c>
      <c r="Q189" s="31" t="str">
        <f>RTD("ice.xl",,"?" &amp; $A189 &amp; "(S:IDC)",Q$7)</f>
        <v/>
      </c>
    </row>
    <row r="190" spans="1:17" x14ac:dyDescent="0.35">
      <c r="A190" s="40"/>
      <c r="B190" s="31" t="str">
        <f>RTD("ice.xl",,"?" &amp; $A190 &amp; "(S:IDC)",B$7)</f>
        <v/>
      </c>
      <c r="C190" s="41" t="str">
        <f>RTD("ice.xl",,"?" &amp; $A190 &amp; "(S:IDC)",C$7)</f>
        <v/>
      </c>
      <c r="D190" s="33" t="str">
        <f>RTD("ice.xl",,"?" &amp; $A190 &amp; "(S:IDC)",D$7)</f>
        <v/>
      </c>
      <c r="E190" s="34" t="str">
        <f>RTD("ice.xl",,"?" &amp; $A190 &amp; "(S:IDC)",E$7)</f>
        <v/>
      </c>
      <c r="F190" s="35" t="str">
        <f t="shared" si="4"/>
        <v/>
      </c>
      <c r="G190" s="36" t="str">
        <f>RTD("ice.xl",,"?" &amp; $A190 &amp; "(S:IDC)",G$7)</f>
        <v/>
      </c>
      <c r="H190" s="37" t="str">
        <f>RTD("ice.xl",,"?" &amp; $A190 &amp; "(S:IDC)",H$7)</f>
        <v/>
      </c>
      <c r="I190" s="36" t="str">
        <f>RTD("ice.xl",,"?" &amp; $A190 &amp; "(S:IDC)",I$7)</f>
        <v/>
      </c>
      <c r="J190" s="36" t="str">
        <f>RTD("ice.xl",,"?" &amp; $A190 &amp; "(S:IDC)",J$7)</f>
        <v/>
      </c>
      <c r="K190" s="36" t="str">
        <f>RTD("ice.xl",,"?" &amp; $A190 &amp; "(S:IDC)",K$7)</f>
        <v/>
      </c>
      <c r="L190" s="36" t="str">
        <f>RTD("ice.xl",,"?" &amp; $A190 &amp; "(S:IDC)",L$7)</f>
        <v/>
      </c>
      <c r="M190" s="36" t="str">
        <f>RTD("ice.xl",,"?" &amp; $A190 &amp; "(S:IDC)",M$7)</f>
        <v/>
      </c>
      <c r="N190" s="53" t="str">
        <f>RTD("ice.xl",,"?" &amp; $A190 &amp; "(S:IDC)",N$7)</f>
        <v/>
      </c>
      <c r="O190" s="31" t="str">
        <f>RTD("ice.xl",,"?" &amp; $A190 &amp; "(S:IDC)",O$7)</f>
        <v/>
      </c>
      <c r="P190" s="31" t="str">
        <f>RTD("ice.xl",,"?" &amp; $A190 &amp; "(S:IDC)",P$7)</f>
        <v/>
      </c>
      <c r="Q190" s="31" t="str">
        <f>RTD("ice.xl",,"?" &amp; $A190 &amp; "(S:IDC)",Q$7)</f>
        <v/>
      </c>
    </row>
    <row r="191" spans="1:17" x14ac:dyDescent="0.35">
      <c r="A191" s="40"/>
      <c r="B191" s="31" t="str">
        <f>RTD("ice.xl",,"?" &amp; $A191 &amp; "(S:IDC)",B$7)</f>
        <v/>
      </c>
      <c r="C191" s="41" t="str">
        <f>RTD("ice.xl",,"?" &amp; $A191 &amp; "(S:IDC)",C$7)</f>
        <v/>
      </c>
      <c r="D191" s="33" t="str">
        <f>RTD("ice.xl",,"?" &amp; $A191 &amp; "(S:IDC)",D$7)</f>
        <v/>
      </c>
      <c r="E191" s="34" t="str">
        <f>RTD("ice.xl",,"?" &amp; $A191 &amp; "(S:IDC)",E$7)</f>
        <v/>
      </c>
      <c r="F191" s="35" t="str">
        <f t="shared" si="4"/>
        <v/>
      </c>
      <c r="G191" s="36" t="str">
        <f>RTD("ice.xl",,"?" &amp; $A191 &amp; "(S:IDC)",G$7)</f>
        <v/>
      </c>
      <c r="H191" s="37" t="str">
        <f>RTD("ice.xl",,"?" &amp; $A191 &amp; "(S:IDC)",H$7)</f>
        <v/>
      </c>
      <c r="I191" s="36" t="str">
        <f>RTD("ice.xl",,"?" &amp; $A191 &amp; "(S:IDC)",I$7)</f>
        <v/>
      </c>
      <c r="J191" s="36" t="str">
        <f>RTD("ice.xl",,"?" &amp; $A191 &amp; "(S:IDC)",J$7)</f>
        <v/>
      </c>
      <c r="K191" s="36" t="str">
        <f>RTD("ice.xl",,"?" &amp; $A191 &amp; "(S:IDC)",K$7)</f>
        <v/>
      </c>
      <c r="L191" s="36" t="str">
        <f>RTD("ice.xl",,"?" &amp; $A191 &amp; "(S:IDC)",L$7)</f>
        <v/>
      </c>
      <c r="M191" s="36" t="str">
        <f>RTD("ice.xl",,"?" &amp; $A191 &amp; "(S:IDC)",M$7)</f>
        <v/>
      </c>
      <c r="N191" s="53" t="str">
        <f>RTD("ice.xl",,"?" &amp; $A191 &amp; "(S:IDC)",N$7)</f>
        <v/>
      </c>
      <c r="O191" s="31" t="str">
        <f>RTD("ice.xl",,"?" &amp; $A191 &amp; "(S:IDC)",O$7)</f>
        <v/>
      </c>
      <c r="P191" s="31" t="str">
        <f>RTD("ice.xl",,"?" &amp; $A191 &amp; "(S:IDC)",P$7)</f>
        <v/>
      </c>
      <c r="Q191" s="31" t="str">
        <f>RTD("ice.xl",,"?" &amp; $A191 &amp; "(S:IDC)",Q$7)</f>
        <v/>
      </c>
    </row>
    <row r="192" spans="1:17" x14ac:dyDescent="0.35">
      <c r="A192" s="40"/>
      <c r="B192" s="31" t="str">
        <f>RTD("ice.xl",,"?" &amp; $A192 &amp; "(S:IDC)",B$7)</f>
        <v/>
      </c>
      <c r="C192" s="41" t="str">
        <f>RTD("ice.xl",,"?" &amp; $A192 &amp; "(S:IDC)",C$7)</f>
        <v/>
      </c>
      <c r="D192" s="33" t="str">
        <f>RTD("ice.xl",,"?" &amp; $A192 &amp; "(S:IDC)",D$7)</f>
        <v/>
      </c>
      <c r="E192" s="34" t="str">
        <f>RTD("ice.xl",,"?" &amp; $A192 &amp; "(S:IDC)",E$7)</f>
        <v/>
      </c>
      <c r="F192" s="35" t="str">
        <f t="shared" si="4"/>
        <v/>
      </c>
      <c r="G192" s="36" t="str">
        <f>RTD("ice.xl",,"?" &amp; $A192 &amp; "(S:IDC)",G$7)</f>
        <v/>
      </c>
      <c r="H192" s="37" t="str">
        <f>RTD("ice.xl",,"?" &amp; $A192 &amp; "(S:IDC)",H$7)</f>
        <v/>
      </c>
      <c r="I192" s="36" t="str">
        <f>RTD("ice.xl",,"?" &amp; $A192 &amp; "(S:IDC)",I$7)</f>
        <v/>
      </c>
      <c r="J192" s="36" t="str">
        <f>RTD("ice.xl",,"?" &amp; $A192 &amp; "(S:IDC)",J$7)</f>
        <v/>
      </c>
      <c r="K192" s="36" t="str">
        <f>RTD("ice.xl",,"?" &amp; $A192 &amp; "(S:IDC)",K$7)</f>
        <v/>
      </c>
      <c r="L192" s="36" t="str">
        <f>RTD("ice.xl",,"?" &amp; $A192 &amp; "(S:IDC)",L$7)</f>
        <v/>
      </c>
      <c r="M192" s="36" t="str">
        <f>RTD("ice.xl",,"?" &amp; $A192 &amp; "(S:IDC)",M$7)</f>
        <v/>
      </c>
      <c r="N192" s="53" t="str">
        <f>RTD("ice.xl",,"?" &amp; $A192 &amp; "(S:IDC)",N$7)</f>
        <v/>
      </c>
      <c r="O192" s="31" t="str">
        <f>RTD("ice.xl",,"?" &amp; $A192 &amp; "(S:IDC)",O$7)</f>
        <v/>
      </c>
      <c r="P192" s="31" t="str">
        <f>RTD("ice.xl",,"?" &amp; $A192 &amp; "(S:IDC)",P$7)</f>
        <v/>
      </c>
      <c r="Q192" s="31" t="str">
        <f>RTD("ice.xl",,"?" &amp; $A192 &amp; "(S:IDC)",Q$7)</f>
        <v/>
      </c>
    </row>
    <row r="193" spans="1:17" x14ac:dyDescent="0.35">
      <c r="A193" s="40"/>
      <c r="B193" s="31" t="str">
        <f>RTD("ice.xl",,"?" &amp; $A193 &amp; "(S:IDC)",B$7)</f>
        <v/>
      </c>
      <c r="C193" s="41" t="str">
        <f>RTD("ice.xl",,"?" &amp; $A193 &amp; "(S:IDC)",C$7)</f>
        <v/>
      </c>
      <c r="D193" s="33" t="str">
        <f>RTD("ice.xl",,"?" &amp; $A193 &amp; "(S:IDC)",D$7)</f>
        <v/>
      </c>
      <c r="E193" s="34" t="str">
        <f>RTD("ice.xl",,"?" &amp; $A193 &amp; "(S:IDC)",E$7)</f>
        <v/>
      </c>
      <c r="F193" s="35" t="str">
        <f t="shared" si="4"/>
        <v/>
      </c>
      <c r="G193" s="36" t="str">
        <f>RTD("ice.xl",,"?" &amp; $A193 &amp; "(S:IDC)",G$7)</f>
        <v/>
      </c>
      <c r="H193" s="37" t="str">
        <f>RTD("ice.xl",,"?" &amp; $A193 &amp; "(S:IDC)",H$7)</f>
        <v/>
      </c>
      <c r="I193" s="36" t="str">
        <f>RTD("ice.xl",,"?" &amp; $A193 &amp; "(S:IDC)",I$7)</f>
        <v/>
      </c>
      <c r="J193" s="36" t="str">
        <f>RTD("ice.xl",,"?" &amp; $A193 &amp; "(S:IDC)",J$7)</f>
        <v/>
      </c>
      <c r="K193" s="36" t="str">
        <f>RTD("ice.xl",,"?" &amp; $A193 &amp; "(S:IDC)",K$7)</f>
        <v/>
      </c>
      <c r="L193" s="36" t="str">
        <f>RTD("ice.xl",,"?" &amp; $A193 &amp; "(S:IDC)",L$7)</f>
        <v/>
      </c>
      <c r="M193" s="36" t="str">
        <f>RTD("ice.xl",,"?" &amp; $A193 &amp; "(S:IDC)",M$7)</f>
        <v/>
      </c>
      <c r="N193" s="53" t="str">
        <f>RTD("ice.xl",,"?" &amp; $A193 &amp; "(S:IDC)",N$7)</f>
        <v/>
      </c>
      <c r="O193" s="31" t="str">
        <f>RTD("ice.xl",,"?" &amp; $A193 &amp; "(S:IDC)",O$7)</f>
        <v/>
      </c>
      <c r="P193" s="31" t="str">
        <f>RTD("ice.xl",,"?" &amp; $A193 &amp; "(S:IDC)",P$7)</f>
        <v/>
      </c>
      <c r="Q193" s="31" t="str">
        <f>RTD("ice.xl",,"?" &amp; $A193 &amp; "(S:IDC)",Q$7)</f>
        <v/>
      </c>
    </row>
    <row r="194" spans="1:17" x14ac:dyDescent="0.35">
      <c r="A194" s="40"/>
      <c r="B194" s="31" t="str">
        <f>RTD("ice.xl",,"?" &amp; $A194 &amp; "(S:IDC)",B$7)</f>
        <v/>
      </c>
      <c r="C194" s="41" t="str">
        <f>RTD("ice.xl",,"?" &amp; $A194 &amp; "(S:IDC)",C$7)</f>
        <v/>
      </c>
      <c r="D194" s="33" t="str">
        <f>RTD("ice.xl",,"?" &amp; $A194 &amp; "(S:IDC)",D$7)</f>
        <v/>
      </c>
      <c r="E194" s="34" t="str">
        <f>RTD("ice.xl",,"?" &amp; $A194 &amp; "(S:IDC)",E$7)</f>
        <v/>
      </c>
      <c r="F194" s="35" t="str">
        <f t="shared" si="4"/>
        <v/>
      </c>
      <c r="G194" s="36" t="str">
        <f>RTD("ice.xl",,"?" &amp; $A194 &amp; "(S:IDC)",G$7)</f>
        <v/>
      </c>
      <c r="H194" s="37" t="str">
        <f>RTD("ice.xl",,"?" &amp; $A194 &amp; "(S:IDC)",H$7)</f>
        <v/>
      </c>
      <c r="I194" s="36" t="str">
        <f>RTD("ice.xl",,"?" &amp; $A194 &amp; "(S:IDC)",I$7)</f>
        <v/>
      </c>
      <c r="J194" s="36" t="str">
        <f>RTD("ice.xl",,"?" &amp; $A194 &amp; "(S:IDC)",J$7)</f>
        <v/>
      </c>
      <c r="K194" s="36" t="str">
        <f>RTD("ice.xl",,"?" &amp; $A194 &amp; "(S:IDC)",K$7)</f>
        <v/>
      </c>
      <c r="L194" s="36" t="str">
        <f>RTD("ice.xl",,"?" &amp; $A194 &amp; "(S:IDC)",L$7)</f>
        <v/>
      </c>
      <c r="M194" s="36" t="str">
        <f>RTD("ice.xl",,"?" &amp; $A194 &amp; "(S:IDC)",M$7)</f>
        <v/>
      </c>
      <c r="N194" s="53" t="str">
        <f>RTD("ice.xl",,"?" &amp; $A194 &amp; "(S:IDC)",N$7)</f>
        <v/>
      </c>
      <c r="O194" s="31" t="str">
        <f>RTD("ice.xl",,"?" &amp; $A194 &amp; "(S:IDC)",O$7)</f>
        <v/>
      </c>
      <c r="P194" s="31" t="str">
        <f>RTD("ice.xl",,"?" &amp; $A194 &amp; "(S:IDC)",P$7)</f>
        <v/>
      </c>
      <c r="Q194" s="31" t="str">
        <f>RTD("ice.xl",,"?" &amp; $A194 &amp; "(S:IDC)",Q$7)</f>
        <v/>
      </c>
    </row>
    <row r="195" spans="1:17" x14ac:dyDescent="0.35">
      <c r="A195" s="40"/>
      <c r="B195" s="31" t="str">
        <f>RTD("ice.xl",,"?" &amp; $A195 &amp; "(S:IDC)",B$7)</f>
        <v/>
      </c>
      <c r="C195" s="41" t="str">
        <f>RTD("ice.xl",,"?" &amp; $A195 &amp; "(S:IDC)",C$7)</f>
        <v/>
      </c>
      <c r="D195" s="33" t="str">
        <f>RTD("ice.xl",,"?" &amp; $A195 &amp; "(S:IDC)",D$7)</f>
        <v/>
      </c>
      <c r="E195" s="34" t="str">
        <f>RTD("ice.xl",,"?" &amp; $A195 &amp; "(S:IDC)",E$7)</f>
        <v/>
      </c>
      <c r="F195" s="35" t="str">
        <f t="shared" si="4"/>
        <v/>
      </c>
      <c r="G195" s="36" t="str">
        <f>RTD("ice.xl",,"?" &amp; $A195 &amp; "(S:IDC)",G$7)</f>
        <v/>
      </c>
      <c r="H195" s="37" t="str">
        <f>RTD("ice.xl",,"?" &amp; $A195 &amp; "(S:IDC)",H$7)</f>
        <v/>
      </c>
      <c r="I195" s="36" t="str">
        <f>RTD("ice.xl",,"?" &amp; $A195 &amp; "(S:IDC)",I$7)</f>
        <v/>
      </c>
      <c r="J195" s="36" t="str">
        <f>RTD("ice.xl",,"?" &amp; $A195 &amp; "(S:IDC)",J$7)</f>
        <v/>
      </c>
      <c r="K195" s="36" t="str">
        <f>RTD("ice.xl",,"?" &amp; $A195 &amp; "(S:IDC)",K$7)</f>
        <v/>
      </c>
      <c r="L195" s="36" t="str">
        <f>RTD("ice.xl",,"?" &amp; $A195 &amp; "(S:IDC)",L$7)</f>
        <v/>
      </c>
      <c r="M195" s="36" t="str">
        <f>RTD("ice.xl",,"?" &amp; $A195 &amp; "(S:IDC)",M$7)</f>
        <v/>
      </c>
      <c r="N195" s="53" t="str">
        <f>RTD("ice.xl",,"?" &amp; $A195 &amp; "(S:IDC)",N$7)</f>
        <v/>
      </c>
      <c r="O195" s="31" t="str">
        <f>RTD("ice.xl",,"?" &amp; $A195 &amp; "(S:IDC)",O$7)</f>
        <v/>
      </c>
      <c r="P195" s="31" t="str">
        <f>RTD("ice.xl",,"?" &amp; $A195 &amp; "(S:IDC)",P$7)</f>
        <v/>
      </c>
      <c r="Q195" s="31" t="str">
        <f>RTD("ice.xl",,"?" &amp; $A195 &amp; "(S:IDC)",Q$7)</f>
        <v/>
      </c>
    </row>
    <row r="196" spans="1:17" x14ac:dyDescent="0.35">
      <c r="A196" s="40"/>
      <c r="B196" s="31" t="str">
        <f>RTD("ice.xl",,"?" &amp; $A196 &amp; "(S:IDC)",B$7)</f>
        <v/>
      </c>
      <c r="C196" s="41" t="str">
        <f>RTD("ice.xl",,"?" &amp; $A196 &amp; "(S:IDC)",C$7)</f>
        <v/>
      </c>
      <c r="D196" s="33" t="str">
        <f>RTD("ice.xl",,"?" &amp; $A196 &amp; "(S:IDC)",D$7)</f>
        <v/>
      </c>
      <c r="E196" s="34" t="str">
        <f>RTD("ice.xl",,"?" &amp; $A196 &amp; "(S:IDC)",E$7)</f>
        <v/>
      </c>
      <c r="F196" s="35" t="str">
        <f t="shared" si="4"/>
        <v/>
      </c>
      <c r="G196" s="36" t="str">
        <f>RTD("ice.xl",,"?" &amp; $A196 &amp; "(S:IDC)",G$7)</f>
        <v/>
      </c>
      <c r="H196" s="37" t="str">
        <f>RTD("ice.xl",,"?" &amp; $A196 &amp; "(S:IDC)",H$7)</f>
        <v/>
      </c>
      <c r="I196" s="36" t="str">
        <f>RTD("ice.xl",,"?" &amp; $A196 &amp; "(S:IDC)",I$7)</f>
        <v/>
      </c>
      <c r="J196" s="36" t="str">
        <f>RTD("ice.xl",,"?" &amp; $A196 &amp; "(S:IDC)",J$7)</f>
        <v/>
      </c>
      <c r="K196" s="36" t="str">
        <f>RTD("ice.xl",,"?" &amp; $A196 &amp; "(S:IDC)",K$7)</f>
        <v/>
      </c>
      <c r="L196" s="36" t="str">
        <f>RTD("ice.xl",,"?" &amp; $A196 &amp; "(S:IDC)",L$7)</f>
        <v/>
      </c>
      <c r="M196" s="36" t="str">
        <f>RTD("ice.xl",,"?" &amp; $A196 &amp; "(S:IDC)",M$7)</f>
        <v/>
      </c>
      <c r="N196" s="53" t="str">
        <f>RTD("ice.xl",,"?" &amp; $A196 &amp; "(S:IDC)",N$7)</f>
        <v/>
      </c>
      <c r="O196" s="31" t="str">
        <f>RTD("ice.xl",,"?" &amp; $A196 &amp; "(S:IDC)",O$7)</f>
        <v/>
      </c>
      <c r="P196" s="31" t="str">
        <f>RTD("ice.xl",,"?" &amp; $A196 &amp; "(S:IDC)",P$7)</f>
        <v/>
      </c>
      <c r="Q196" s="31" t="str">
        <f>RTD("ice.xl",,"?" &amp; $A196 &amp; "(S:IDC)",Q$7)</f>
        <v/>
      </c>
    </row>
    <row r="197" spans="1:17" x14ac:dyDescent="0.35">
      <c r="A197" s="40"/>
      <c r="B197" s="31" t="str">
        <f>RTD("ice.xl",,"?" &amp; $A197 &amp; "(S:IDC)",B$7)</f>
        <v/>
      </c>
      <c r="C197" s="41" t="str">
        <f>RTD("ice.xl",,"?" &amp; $A197 &amp; "(S:IDC)",C$7)</f>
        <v/>
      </c>
      <c r="D197" s="33" t="str">
        <f>RTD("ice.xl",,"?" &amp; $A197 &amp; "(S:IDC)",D$7)</f>
        <v/>
      </c>
      <c r="E197" s="34" t="str">
        <f>RTD("ice.xl",,"?" &amp; $A197 &amp; "(S:IDC)",E$7)</f>
        <v/>
      </c>
      <c r="F197" s="35" t="str">
        <f t="shared" si="4"/>
        <v/>
      </c>
      <c r="G197" s="36" t="str">
        <f>RTD("ice.xl",,"?" &amp; $A197 &amp; "(S:IDC)",G$7)</f>
        <v/>
      </c>
      <c r="H197" s="37" t="str">
        <f>RTD("ice.xl",,"?" &amp; $A197 &amp; "(S:IDC)",H$7)</f>
        <v/>
      </c>
      <c r="I197" s="36" t="str">
        <f>RTD("ice.xl",,"?" &amp; $A197 &amp; "(S:IDC)",I$7)</f>
        <v/>
      </c>
      <c r="J197" s="36" t="str">
        <f>RTD("ice.xl",,"?" &amp; $A197 &amp; "(S:IDC)",J$7)</f>
        <v/>
      </c>
      <c r="K197" s="36" t="str">
        <f>RTD("ice.xl",,"?" &amp; $A197 &amp; "(S:IDC)",K$7)</f>
        <v/>
      </c>
      <c r="L197" s="36" t="str">
        <f>RTD("ice.xl",,"?" &amp; $A197 &amp; "(S:IDC)",L$7)</f>
        <v/>
      </c>
      <c r="M197" s="36" t="str">
        <f>RTD("ice.xl",,"?" &amp; $A197 &amp; "(S:IDC)",M$7)</f>
        <v/>
      </c>
      <c r="N197" s="53" t="str">
        <f>RTD("ice.xl",,"?" &amp; $A197 &amp; "(S:IDC)",N$7)</f>
        <v/>
      </c>
      <c r="O197" s="31" t="str">
        <f>RTD("ice.xl",,"?" &amp; $A197 &amp; "(S:IDC)",O$7)</f>
        <v/>
      </c>
      <c r="P197" s="31" t="str">
        <f>RTD("ice.xl",,"?" &amp; $A197 &amp; "(S:IDC)",P$7)</f>
        <v/>
      </c>
      <c r="Q197" s="31" t="str">
        <f>RTD("ice.xl",,"?" &amp; $A197 &amp; "(S:IDC)",Q$7)</f>
        <v/>
      </c>
    </row>
    <row r="198" spans="1:17" x14ac:dyDescent="0.35">
      <c r="A198" s="40"/>
      <c r="B198" s="31" t="str">
        <f>RTD("ice.xl",,"?" &amp; $A198 &amp; "(S:IDC)",B$7)</f>
        <v/>
      </c>
      <c r="C198" s="41" t="str">
        <f>RTD("ice.xl",,"?" &amp; $A198 &amp; "(S:IDC)",C$7)</f>
        <v/>
      </c>
      <c r="D198" s="33" t="str">
        <f>RTD("ice.xl",,"?" &amp; $A198 &amp; "(S:IDC)",D$7)</f>
        <v/>
      </c>
      <c r="E198" s="34" t="str">
        <f>RTD("ice.xl",,"?" &amp; $A198 &amp; "(S:IDC)",E$7)</f>
        <v/>
      </c>
      <c r="F198" s="35" t="str">
        <f t="shared" si="4"/>
        <v/>
      </c>
      <c r="G198" s="36" t="str">
        <f>RTD("ice.xl",,"?" &amp; $A198 &amp; "(S:IDC)",G$7)</f>
        <v/>
      </c>
      <c r="H198" s="37" t="str">
        <f>RTD("ice.xl",,"?" &amp; $A198 &amp; "(S:IDC)",H$7)</f>
        <v/>
      </c>
      <c r="I198" s="36" t="str">
        <f>RTD("ice.xl",,"?" &amp; $A198 &amp; "(S:IDC)",I$7)</f>
        <v/>
      </c>
      <c r="J198" s="36" t="str">
        <f>RTD("ice.xl",,"?" &amp; $A198 &amp; "(S:IDC)",J$7)</f>
        <v/>
      </c>
      <c r="K198" s="36" t="str">
        <f>RTD("ice.xl",,"?" &amp; $A198 &amp; "(S:IDC)",K$7)</f>
        <v/>
      </c>
      <c r="L198" s="36" t="str">
        <f>RTD("ice.xl",,"?" &amp; $A198 &amp; "(S:IDC)",L$7)</f>
        <v/>
      </c>
      <c r="M198" s="36" t="str">
        <f>RTD("ice.xl",,"?" &amp; $A198 &amp; "(S:IDC)",M$7)</f>
        <v/>
      </c>
      <c r="N198" s="53" t="str">
        <f>RTD("ice.xl",,"?" &amp; $A198 &amp; "(S:IDC)",N$7)</f>
        <v/>
      </c>
      <c r="O198" s="31" t="str">
        <f>RTD("ice.xl",,"?" &amp; $A198 &amp; "(S:IDC)",O$7)</f>
        <v/>
      </c>
      <c r="P198" s="31" t="str">
        <f>RTD("ice.xl",,"?" &amp; $A198 &amp; "(S:IDC)",P$7)</f>
        <v/>
      </c>
      <c r="Q198" s="31" t="str">
        <f>RTD("ice.xl",,"?" &amp; $A198 &amp; "(S:IDC)",Q$7)</f>
        <v/>
      </c>
    </row>
    <row r="199" spans="1:17" x14ac:dyDescent="0.35">
      <c r="A199" s="40"/>
      <c r="B199" s="31" t="str">
        <f>RTD("ice.xl",,"?" &amp; $A199 &amp; "(S:IDC)",B$7)</f>
        <v/>
      </c>
      <c r="C199" s="41" t="str">
        <f>RTD("ice.xl",,"?" &amp; $A199 &amp; "(S:IDC)",C$7)</f>
        <v/>
      </c>
      <c r="D199" s="33" t="str">
        <f>RTD("ice.xl",,"?" &amp; $A199 &amp; "(S:IDC)",D$7)</f>
        <v/>
      </c>
      <c r="E199" s="34" t="str">
        <f>RTD("ice.xl",,"?" &amp; $A199 &amp; "(S:IDC)",E$7)</f>
        <v/>
      </c>
      <c r="F199" s="35" t="str">
        <f t="shared" si="4"/>
        <v/>
      </c>
      <c r="G199" s="36" t="str">
        <f>RTD("ice.xl",,"?" &amp; $A199 &amp; "(S:IDC)",G$7)</f>
        <v/>
      </c>
      <c r="H199" s="37" t="str">
        <f>RTD("ice.xl",,"?" &amp; $A199 &amp; "(S:IDC)",H$7)</f>
        <v/>
      </c>
      <c r="I199" s="36" t="str">
        <f>RTD("ice.xl",,"?" &amp; $A199 &amp; "(S:IDC)",I$7)</f>
        <v/>
      </c>
      <c r="J199" s="36" t="str">
        <f>RTD("ice.xl",,"?" &amp; $A199 &amp; "(S:IDC)",J$7)</f>
        <v/>
      </c>
      <c r="K199" s="36" t="str">
        <f>RTD("ice.xl",,"?" &amp; $A199 &amp; "(S:IDC)",K$7)</f>
        <v/>
      </c>
      <c r="L199" s="36" t="str">
        <f>RTD("ice.xl",,"?" &amp; $A199 &amp; "(S:IDC)",L$7)</f>
        <v/>
      </c>
      <c r="M199" s="36" t="str">
        <f>RTD("ice.xl",,"?" &amp; $A199 &amp; "(S:IDC)",M$7)</f>
        <v/>
      </c>
      <c r="N199" s="53" t="str">
        <f>RTD("ice.xl",,"?" &amp; $A199 &amp; "(S:IDC)",N$7)</f>
        <v/>
      </c>
      <c r="O199" s="31" t="str">
        <f>RTD("ice.xl",,"?" &amp; $A199 &amp; "(S:IDC)",O$7)</f>
        <v/>
      </c>
      <c r="P199" s="31" t="str">
        <f>RTD("ice.xl",,"?" &amp; $A199 &amp; "(S:IDC)",P$7)</f>
        <v/>
      </c>
      <c r="Q199" s="31" t="str">
        <f>RTD("ice.xl",,"?" &amp; $A199 &amp; "(S:IDC)",Q$7)</f>
        <v/>
      </c>
    </row>
  </sheetData>
  <mergeCells count="7">
    <mergeCell ref="Q4:Q5"/>
    <mergeCell ref="A5:C5"/>
    <mergeCell ref="C2:O2"/>
    <mergeCell ref="A3:C3"/>
    <mergeCell ref="D3:N3"/>
    <mergeCell ref="A4:C4"/>
    <mergeCell ref="D4:L4"/>
  </mergeCells>
  <conditionalFormatting sqref="F1:F5">
    <cfRule type="colorScale" priority="4">
      <colorScale>
        <cfvo type="min"/>
        <cfvo type="percentile" val="50"/>
        <cfvo type="max"/>
        <color rgb="FFF8696B"/>
        <color rgb="FFFFEB84"/>
        <color rgb="FF63BE7B"/>
      </colorScale>
    </cfRule>
  </conditionalFormatting>
  <conditionalFormatting sqref="F50:F96">
    <cfRule type="colorScale" priority="2">
      <colorScale>
        <cfvo type="min"/>
        <cfvo type="percentile" val="50"/>
        <cfvo type="max"/>
        <color rgb="FFF8696B"/>
        <color rgb="FFFFEB84"/>
        <color rgb="FF63BE7B"/>
      </colorScale>
    </cfRule>
  </conditionalFormatting>
  <conditionalFormatting sqref="G200:G1048576 F6:F7">
    <cfRule type="colorScale" priority="7">
      <colorScale>
        <cfvo type="min"/>
        <cfvo type="percentile" val="50"/>
        <cfvo type="max"/>
        <color rgb="FFF8696B"/>
        <color rgb="FFFFEB84"/>
        <color rgb="FF63BE7B"/>
      </colorScale>
    </cfRule>
  </conditionalFormatting>
  <conditionalFormatting sqref="F8:F49">
    <cfRule type="colorScale" priority="9">
      <colorScale>
        <cfvo type="min"/>
        <cfvo type="percentile" val="50"/>
        <cfvo type="max"/>
        <color rgb="FFF8696B"/>
        <color rgb="FFFFEB84"/>
        <color rgb="FF63BE7B"/>
      </colorScale>
    </cfRule>
  </conditionalFormatting>
  <conditionalFormatting sqref="F97:F199">
    <cfRule type="colorScale" priority="10">
      <colorScale>
        <cfvo type="min"/>
        <cfvo type="percentile" val="50"/>
        <cfvo type="max"/>
        <color rgb="FFF8696B"/>
        <color rgb="FFFFEB84"/>
        <color rgb="FF63BE7B"/>
      </colorScale>
    </cfRule>
  </conditionalFormatting>
  <hyperlinks>
    <hyperlink ref="Q4:Q5" r:id="rId1" display="Contact Desktop Support?" xr:uid="{00000000-0004-0000-0200-000000000000}"/>
  </hyperlinks>
  <pageMargins left="0.7" right="0.7" top="0.75" bottom="0.75" header="0.3" footer="0.3"/>
  <pageSetup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BF1C"/>
  </sheetPr>
  <dimension ref="A1:B35"/>
  <sheetViews>
    <sheetView zoomScale="85" zoomScaleNormal="85" workbookViewId="0">
      <selection activeCell="A36" sqref="A36"/>
    </sheetView>
  </sheetViews>
  <sheetFormatPr defaultColWidth="8.84375" defaultRowHeight="14" x14ac:dyDescent="0.3"/>
  <cols>
    <col min="1" max="1" width="20.15234375" style="52" bestFit="1" customWidth="1"/>
    <col min="2" max="2" width="30.84375" style="52" bestFit="1" customWidth="1"/>
    <col min="3" max="16384" width="8.84375" style="12"/>
  </cols>
  <sheetData>
    <row r="1" spans="1:2" ht="28" thickBot="1" x14ac:dyDescent="0.6">
      <c r="A1" s="67" t="s">
        <v>52</v>
      </c>
      <c r="B1" s="68"/>
    </row>
    <row r="2" spans="1:2" ht="14.5" thickBot="1" x14ac:dyDescent="0.35">
      <c r="A2" s="42" t="s">
        <v>85</v>
      </c>
      <c r="B2" s="42" t="s">
        <v>86</v>
      </c>
    </row>
    <row r="3" spans="1:2" x14ac:dyDescent="0.3">
      <c r="A3" s="43" t="s">
        <v>87</v>
      </c>
      <c r="B3" s="44">
        <f>RTD("ice.xl",,"?" &amp; $A$1 &amp; "(S:IDC)",A3)</f>
        <v>1.3533329999999999</v>
      </c>
    </row>
    <row r="4" spans="1:2" x14ac:dyDescent="0.3">
      <c r="A4" s="45" t="s">
        <v>1</v>
      </c>
      <c r="B4" s="44">
        <f>RTD("ice.xl",,"?" &amp; $A$1 &amp; "(S:IDC)",A4)</f>
        <v>90.307984000000005</v>
      </c>
    </row>
    <row r="5" spans="1:2" x14ac:dyDescent="0.3">
      <c r="A5" s="46" t="s">
        <v>88</v>
      </c>
      <c r="B5" s="44">
        <f>RTD("ice.xl",,"?" &amp; $A$1 &amp; "(S:IDC)",A5)</f>
        <v>176.92</v>
      </c>
    </row>
    <row r="6" spans="1:2" x14ac:dyDescent="0.3">
      <c r="A6" s="46" t="s">
        <v>14</v>
      </c>
      <c r="B6" s="44">
        <f>RTD("ice.xl",,"?" &amp; $A$1 &amp; "(S:IDC)",A6)</f>
        <v>4.9998279800000001</v>
      </c>
    </row>
    <row r="7" spans="1:2" x14ac:dyDescent="0.3">
      <c r="A7" s="46" t="s">
        <v>0</v>
      </c>
      <c r="B7" s="44">
        <f>RTD("ice.xl",,"?" &amp; $A$1 &amp; "(S:IDC)",A7)</f>
        <v>89.882423000000003</v>
      </c>
    </row>
    <row r="8" spans="1:2" x14ac:dyDescent="0.3">
      <c r="A8" s="46" t="s">
        <v>15</v>
      </c>
      <c r="B8" s="44">
        <f>RTD("ice.xl",,"?" &amp; $A$1 &amp; "(S:IDC)",A8)</f>
        <v>180</v>
      </c>
    </row>
    <row r="9" spans="1:2" x14ac:dyDescent="0.3">
      <c r="A9" s="46" t="s">
        <v>13</v>
      </c>
      <c r="B9" s="44">
        <f>RTD("ice.xl",,"?" &amp; $A$1 &amp; "(S:IDC)",A9)</f>
        <v>5.0306279800000002</v>
      </c>
    </row>
    <row r="10" spans="1:2" x14ac:dyDescent="0.3">
      <c r="A10" s="46" t="s">
        <v>89</v>
      </c>
      <c r="B10" s="44">
        <f>RTD("ice.xl",,"?" &amp; $A$1 &amp; "(S:IDC)",A10)</f>
        <v>89.882423000000003</v>
      </c>
    </row>
    <row r="11" spans="1:2" x14ac:dyDescent="0.3">
      <c r="A11" s="46" t="s">
        <v>90</v>
      </c>
      <c r="B11" s="44">
        <f>RTD("ice.xl",,"?" &amp; $A$1 &amp; "(S:IDC)",A11)</f>
        <v>5.0306279800000002</v>
      </c>
    </row>
    <row r="12" spans="1:2" x14ac:dyDescent="0.3">
      <c r="A12" s="46" t="s">
        <v>91</v>
      </c>
      <c r="B12" s="44">
        <f>RTD("ice.xl",,"?" &amp; $A$1 &amp; "(S:IDC)",A12)</f>
        <v>330.45002894999999</v>
      </c>
    </row>
    <row r="13" spans="1:2" x14ac:dyDescent="0.3">
      <c r="A13" s="46" t="s">
        <v>8</v>
      </c>
      <c r="B13" s="44">
        <f>RTD("ice.xl",,"?" &amp; $A$1 &amp; "(S:IDC)",A13)</f>
        <v>4.3499999999999996</v>
      </c>
    </row>
    <row r="14" spans="1:2" x14ac:dyDescent="0.3">
      <c r="A14" s="46" t="s">
        <v>92</v>
      </c>
      <c r="B14" s="44" t="str">
        <f>RTD("ice.xl",,"?" &amp; $A$1 &amp; "(S:IDC)",A14)</f>
        <v>USD</v>
      </c>
    </row>
    <row r="15" spans="1:2" x14ac:dyDescent="0.3">
      <c r="A15" s="46" t="s">
        <v>93</v>
      </c>
      <c r="B15" s="44" t="str">
        <f>RTD("ice.xl",,"?" &amp; $A$1 &amp; "(S:IDC)",A15)</f>
        <v>369604BY8</v>
      </c>
    </row>
    <row r="16" spans="1:2" x14ac:dyDescent="0.3">
      <c r="A16" s="46" t="s">
        <v>94</v>
      </c>
      <c r="B16" s="47">
        <f>RTD("ice.xl",,"?" &amp; $A$1 &amp; "(S:IDC)",A16)</f>
        <v>44792</v>
      </c>
    </row>
    <row r="17" spans="1:2" x14ac:dyDescent="0.3">
      <c r="A17" s="46" t="s">
        <v>3</v>
      </c>
      <c r="B17" s="44" t="str">
        <f>RTD("ice.xl",,"?" &amp; $A$1 &amp; "(S:IDC)",A17)</f>
        <v>GENERAL ELECTRIC COMPANY</v>
      </c>
    </row>
    <row r="18" spans="1:2" x14ac:dyDescent="0.3">
      <c r="A18" s="46" t="s">
        <v>95</v>
      </c>
      <c r="B18" s="44" t="str">
        <f>RTD("ice.xl",,"?" &amp; $A$1 &amp; "(S:IDC)",A18)</f>
        <v>US369604BY81</v>
      </c>
    </row>
    <row r="19" spans="1:2" x14ac:dyDescent="0.3">
      <c r="A19" s="46" t="s">
        <v>7</v>
      </c>
      <c r="B19" s="44" t="str">
        <f>RTD("ice.xl",,"?" &amp; $A$1 &amp; "(S:IDC)",A19)</f>
        <v>GE</v>
      </c>
    </row>
    <row r="20" spans="1:2" x14ac:dyDescent="0.3">
      <c r="A20" s="46" t="s">
        <v>96</v>
      </c>
      <c r="B20" s="48">
        <f>RTD("ice.xl",,"?" &amp; $A$1 &amp; "(S:IDC)",A20)</f>
        <v>44792.599074074074</v>
      </c>
    </row>
    <row r="21" spans="1:2" x14ac:dyDescent="0.3">
      <c r="A21" s="46" t="s">
        <v>97</v>
      </c>
      <c r="B21" s="48">
        <f>RTD("ice.xl",,"?" &amp; $A$1 &amp; "(S:IDC)",A21)</f>
        <v>44792.599074074074</v>
      </c>
    </row>
    <row r="22" spans="1:2" x14ac:dyDescent="0.3">
      <c r="A22" s="46" t="s">
        <v>9</v>
      </c>
      <c r="B22" s="47">
        <f>RTD("ice.xl",,"?" &amp; $A$1 &amp; "(S:IDC)",A22)</f>
        <v>54909</v>
      </c>
    </row>
    <row r="23" spans="1:2" x14ac:dyDescent="0.3">
      <c r="A23" s="46" t="s">
        <v>98</v>
      </c>
      <c r="B23" s="44">
        <f>RTD("ice.xl",,"?" &amp; $A$1 &amp; "(S:IDC)",A23)</f>
        <v>90.095203499999997</v>
      </c>
    </row>
    <row r="24" spans="1:2" x14ac:dyDescent="0.3">
      <c r="A24" s="46" t="s">
        <v>99</v>
      </c>
      <c r="B24" s="44">
        <f>RTD("ice.xl",,"?" &amp; $A$1 &amp; "(S:IDC)",A24)</f>
        <v>178.46</v>
      </c>
    </row>
    <row r="25" spans="1:2" x14ac:dyDescent="0.3">
      <c r="A25" s="46" t="s">
        <v>100</v>
      </c>
      <c r="B25" s="44">
        <f>RTD("ice.xl",,"?" &amp; $A$1 &amp; "(S:IDC)",A25)</f>
        <v>5.0152279799999997</v>
      </c>
    </row>
    <row r="26" spans="1:2" x14ac:dyDescent="0.3">
      <c r="A26" s="46" t="s">
        <v>101</v>
      </c>
      <c r="B26" s="44">
        <f>RTD("ice.xl",,"?" &amp; $A$1 &amp; "(S:IDC)","prevprice")</f>
        <v>91.639285000000001</v>
      </c>
    </row>
    <row r="27" spans="1:2" x14ac:dyDescent="0.3">
      <c r="A27" s="46" t="s">
        <v>102</v>
      </c>
      <c r="B27" s="47">
        <f>RTD("ice.xl",,"?" &amp; $A$1 &amp; "(S:IDC)",A27)</f>
        <v>54909</v>
      </c>
    </row>
    <row r="28" spans="1:2" x14ac:dyDescent="0.3">
      <c r="A28" s="46" t="s">
        <v>103</v>
      </c>
      <c r="B28" s="44">
        <f>RTD("ice.xl",,"?" &amp; $A$1 &amp; "(S:IDC)",A28)</f>
        <v>100</v>
      </c>
    </row>
    <row r="29" spans="1:2" x14ac:dyDescent="0.3">
      <c r="A29" s="46" t="s">
        <v>104</v>
      </c>
      <c r="B29" s="44" t="str">
        <f>RTD("ice.xl",,"?" &amp; $A$1 &amp; "(S:IDC)",A29)</f>
        <v>BMWWSL4</v>
      </c>
    </row>
    <row r="30" spans="1:2" x14ac:dyDescent="0.3">
      <c r="A30" s="46" t="s">
        <v>105</v>
      </c>
      <c r="B30" s="47">
        <f>RTD("ice.xl",,"?" &amp; $A$1 &amp; "(S:IDC)",A30)</f>
        <v>44796</v>
      </c>
    </row>
    <row r="31" spans="1:2" x14ac:dyDescent="0.3">
      <c r="A31" s="46" t="s">
        <v>17</v>
      </c>
      <c r="B31" s="48">
        <f>RTD("ice.xl",,"?" &amp; $A$1 &amp; "(S:IDC)",A31)</f>
        <v>44792.599074074074</v>
      </c>
    </row>
    <row r="32" spans="1:2" x14ac:dyDescent="0.3">
      <c r="A32" s="46" t="s">
        <v>18</v>
      </c>
      <c r="B32" s="44" t="str">
        <f>RTD("ice.xl",,"?" &amp; $A$1 &amp; "(S:IDC)",A32)</f>
        <v>912810TG3</v>
      </c>
    </row>
    <row r="33" spans="1:2" ht="14.5" thickBot="1" x14ac:dyDescent="0.35">
      <c r="A33" s="49" t="s">
        <v>106</v>
      </c>
      <c r="B33" s="50" t="str">
        <f>RTD("ice.xl",,"?" &amp; $A$1 &amp; "(S:IDC)",A33)</f>
        <v>30 Years</v>
      </c>
    </row>
    <row r="35" spans="1:2" x14ac:dyDescent="0.3">
      <c r="A35" s="51" t="s">
        <v>173</v>
      </c>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Cover</vt:lpstr>
      <vt:lpstr>Main</vt:lpstr>
      <vt:lpstr>Quote Table</vt:lpstr>
      <vt:lpstr>Data Field Index</vt:lpstr>
      <vt:lpstr>Main!Print_Area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Joseph Woolford</dc:creator>
  <cp:lastModifiedBy>Keely Jelinek</cp:lastModifiedBy>
  <dcterms:created xsi:type="dcterms:W3CDTF">2015-06-09T11:57:01Z</dcterms:created>
  <dcterms:modified xsi:type="dcterms:W3CDTF">2022-08-19T18:22:53Z</dcterms:modified>
</cp:coreProperties>
</file>