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https://iceholdings-my.sharepoint.com/personal/amcsween_cpex_com/Documents/Documents/Template Refresh/"/>
    </mc:Choice>
  </mc:AlternateContent>
  <xr:revisionPtr revIDLastSave="0" documentId="8_{EEEC08B5-7B91-4576-A6B4-7668F7258203}" xr6:coauthVersionLast="46" xr6:coauthVersionMax="46" xr10:uidLastSave="{00000000-0000-0000-0000-000000000000}"/>
  <bookViews>
    <workbookView xWindow="4515" yWindow="-16320" windowWidth="29040" windowHeight="15990" xr2:uid="{00000000-000D-0000-FFFF-FFFF00000000}"/>
  </bookViews>
  <sheets>
    <sheet name="Cover" sheetId="4" r:id="rId1"/>
    <sheet name="Main" sheetId="2" r:id="rId2"/>
    <sheet name="Data" sheetId="3" r:id="rId3"/>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 i="3" l="1"/>
  <c r="C8" i="3"/>
  <c r="C8" i="2" l="1"/>
  <c r="U22" i="3" l="1"/>
  <c r="V22" i="3"/>
  <c r="W22" i="3"/>
  <c r="X22" i="3"/>
  <c r="Y22" i="3"/>
  <c r="Z22" i="3"/>
  <c r="AA22" i="3"/>
  <c r="AB22" i="3"/>
  <c r="AC22" i="3"/>
  <c r="AD22" i="3"/>
  <c r="AE22" i="3"/>
  <c r="AF22" i="3"/>
  <c r="AG22" i="3"/>
  <c r="AH22" i="3"/>
  <c r="AI22" i="3"/>
  <c r="AJ22" i="3"/>
  <c r="AK22" i="3"/>
  <c r="AL22" i="3"/>
  <c r="AM22" i="3"/>
  <c r="AN22" i="3"/>
  <c r="AO22" i="3"/>
  <c r="AP22" i="3"/>
  <c r="AQ22" i="3"/>
  <c r="AR22" i="3"/>
  <c r="AS22" i="3"/>
  <c r="AT22" i="3"/>
  <c r="AU22" i="3"/>
  <c r="AV22" i="3"/>
  <c r="AW22" i="3"/>
  <c r="AX22" i="3"/>
  <c r="AY22" i="3"/>
  <c r="AZ22" i="3"/>
  <c r="BA22" i="3"/>
  <c r="BB22" i="3"/>
  <c r="BC22" i="3"/>
  <c r="BD22" i="3"/>
  <c r="BE22" i="3"/>
  <c r="BF22" i="3"/>
  <c r="BG22" i="3"/>
  <c r="BH22" i="3"/>
  <c r="BI22" i="3"/>
  <c r="BJ22" i="3"/>
  <c r="BK22" i="3"/>
  <c r="E22" i="3"/>
  <c r="F22" i="3"/>
  <c r="G22" i="3"/>
  <c r="H22" i="3"/>
  <c r="I22" i="3"/>
  <c r="J22" i="3"/>
  <c r="K22" i="3"/>
  <c r="L22" i="3"/>
  <c r="M22" i="3"/>
  <c r="N22" i="3"/>
  <c r="O22" i="3"/>
  <c r="P22" i="3"/>
  <c r="Q22" i="3"/>
  <c r="R22" i="3"/>
  <c r="S22" i="3"/>
  <c r="T22" i="3"/>
  <c r="D22" i="3"/>
  <c r="C13" i="3" l="1"/>
  <c r="C11" i="3"/>
  <c r="C2" i="3"/>
  <c r="C4" i="3"/>
  <c r="C3" i="3"/>
  <c r="C5" i="3"/>
  <c r="C13" i="2" l="1"/>
  <c r="C12" i="3" s="1"/>
  <c r="C14" i="3"/>
</calcChain>
</file>

<file path=xl/sharedStrings.xml><?xml version="1.0" encoding="utf-8"?>
<sst xmlns="http://schemas.openxmlformats.org/spreadsheetml/2006/main" count="138" uniqueCount="72">
  <si>
    <t>Prepared by Andrew McSween</t>
  </si>
  <si>
    <t>Symbol</t>
  </si>
  <si>
    <t>Date</t>
  </si>
  <si>
    <t>Contracts</t>
  </si>
  <si>
    <t>Inputs</t>
  </si>
  <si>
    <t>Instructions</t>
  </si>
  <si>
    <t>BRN 1!-ICE</t>
  </si>
  <si>
    <t>Symbol 1</t>
  </si>
  <si>
    <t>Symbol 2</t>
  </si>
  <si>
    <t>Select the Symbols, dates and number of contracts you would like to see.  
When the selection is complete, click on the "Refresh" button, or "Refresh Sheet" selection, from within the ICE Excel Add In Ribbon.
The Function can also be modified directly on the "Data" tab.</t>
  </si>
  <si>
    <t>Difference</t>
  </si>
  <si>
    <t>FORWARD CURVE TEMPLATE</t>
  </si>
  <si>
    <t>BRN 22H-ICE</t>
  </si>
  <si>
    <t>BRN 22J-ICE</t>
  </si>
  <si>
    <t>BRN 22K-ICE</t>
  </si>
  <si>
    <t>BRN 22M-ICE</t>
  </si>
  <si>
    <t>BRN 22N-ICE</t>
  </si>
  <si>
    <t>BRN 22Q-ICE</t>
  </si>
  <si>
    <t>BRN 22U-ICE</t>
  </si>
  <si>
    <t>BRN 22V-ICE</t>
  </si>
  <si>
    <t>BRN 22X-ICE</t>
  </si>
  <si>
    <t>BRN 22Z-ICE</t>
  </si>
  <si>
    <t>BRN 23F-ICE</t>
  </si>
  <si>
    <t>BRN 23G-ICE</t>
  </si>
  <si>
    <t>BRN 23H-ICE</t>
  </si>
  <si>
    <t>BRN 23J-ICE</t>
  </si>
  <si>
    <t>BRN 23K-ICE</t>
  </si>
  <si>
    <t>BRN 23M-ICE</t>
  </si>
  <si>
    <t>BRN 23N-ICE</t>
  </si>
  <si>
    <t>BRN 23Q-ICE</t>
  </si>
  <si>
    <t>BRN 23U-ICE</t>
  </si>
  <si>
    <t>BRN 23V-ICE</t>
  </si>
  <si>
    <t>BRN 23X-ICE</t>
  </si>
  <si>
    <t>BRN 23Z-ICE</t>
  </si>
  <si>
    <t>BRN 24F-ICE</t>
  </si>
  <si>
    <t>BRN 24G-ICE</t>
  </si>
  <si>
    <t>BRN 24H-ICE</t>
  </si>
  <si>
    <t>BRN 24J-ICE</t>
  </si>
  <si>
    <t>BRN 24K-ICE</t>
  </si>
  <si>
    <t>BRN 24M-ICE</t>
  </si>
  <si>
    <t>BRN 24N-ICE</t>
  </si>
  <si>
    <t>BRN 24Q-ICE</t>
  </si>
  <si>
    <t>BRN 24U-ICE</t>
  </si>
  <si>
    <t>BRN 24V-ICE</t>
  </si>
  <si>
    <t>BRN 24X-ICE</t>
  </si>
  <si>
    <t>BRN 24Z-ICE</t>
  </si>
  <si>
    <t>BRN 25F-ICE</t>
  </si>
  <si>
    <t>BRN 25G-ICE</t>
  </si>
  <si>
    <t>BRN 25H-ICE</t>
  </si>
  <si>
    <t>BRN 25J-ICE</t>
  </si>
  <si>
    <t>BRN 25K-ICE</t>
  </si>
  <si>
    <t>BRN 25M-ICE</t>
  </si>
  <si>
    <t>BRN 25N-ICE</t>
  </si>
  <si>
    <t>BRN 25Q-ICE</t>
  </si>
  <si>
    <t>BRN 25U-ICE</t>
  </si>
  <si>
    <t>BRN 25V-ICE</t>
  </si>
  <si>
    <t>BRN 25X-ICE</t>
  </si>
  <si>
    <t>BRN 25Z-ICE</t>
  </si>
  <si>
    <t>BRN 26F-ICE</t>
  </si>
  <si>
    <t>BRN 26G-ICE</t>
  </si>
  <si>
    <t>BRN 26H-ICE</t>
  </si>
  <si>
    <t>BRN 26J-ICE</t>
  </si>
  <si>
    <t>BRN 26K-ICE</t>
  </si>
  <si>
    <t>BRN 26M-ICE</t>
  </si>
  <si>
    <t>BRN 26N-ICE</t>
  </si>
  <si>
    <t>BRN 26Q-ICE</t>
  </si>
  <si>
    <t>BRN 26U-ICE</t>
  </si>
  <si>
    <t>BRN 26V-ICE</t>
  </si>
  <si>
    <t>BRN 26X-ICE</t>
  </si>
  <si>
    <t>BRN 26Z-ICE</t>
  </si>
  <si>
    <t>BRN 27F-ICE</t>
  </si>
  <si>
    <t>BRN 27G-ICE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</si>
</sst>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0" x14ac:knownFonts="1">
    <font>
      <sz val="11"/>
      <color theme="1"/>
      <name val="Calibri"/>
      <family val="2"/>
      <scheme val="minor"/>
    </font>
    <font>
      <sz val="11"/>
      <color theme="1"/>
      <name val="Arial"/>
      <family val="2"/>
    </font>
    <font>
      <b/>
      <sz val="11"/>
      <color theme="1" tint="0.34998626667073579"/>
      <name val="Arial"/>
      <family val="2"/>
    </font>
    <font>
      <sz val="11"/>
      <color theme="1" tint="0.34998626667073579"/>
      <name val="Arial"/>
      <family val="2"/>
    </font>
    <font>
      <b/>
      <sz val="11"/>
      <color theme="0"/>
      <name val="Arial"/>
      <family val="2"/>
    </font>
    <font>
      <sz val="11"/>
      <color theme="0"/>
      <name val="Arial"/>
      <family val="2"/>
    </font>
    <font>
      <sz val="12"/>
      <color theme="1"/>
      <name val="Calibri"/>
      <family val="2"/>
      <scheme val="minor"/>
    </font>
    <font>
      <sz val="12"/>
      <color theme="1"/>
      <name val="Arial"/>
      <family val="2"/>
    </font>
    <font>
      <sz val="10"/>
      <color theme="1"/>
      <name val="Arial"/>
      <family val="2"/>
    </font>
    <font>
      <b/>
      <sz val="24"/>
      <color theme="1" tint="-0.249977111117893"/>
      <name val="Arial"/>
      <family val="2"/>
    </font>
  </fonts>
  <fills count="4">
    <fill>
      <patternFill patternType="none"/>
    </fill>
    <fill>
      <patternFill patternType="gray125"/>
    </fill>
    <fill>
      <patternFill patternType="solid">
        <fgColor theme="0"/>
        <bgColor indexed="64"/>
      </patternFill>
    </fill>
    <fill>
      <patternFill patternType="solid">
        <fgColor theme="1" tint="0.14999847407452621"/>
        <bgColor indexed="64"/>
      </patternFill>
    </fill>
  </fills>
  <borders count="1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op>
      <bottom/>
      <diagonal/>
    </border>
    <border>
      <left/>
      <right/>
      <top/>
      <bottom style="thin">
        <color theme="0"/>
      </bottom>
      <diagonal/>
    </border>
  </borders>
  <cellStyleXfs count="2">
    <xf numFmtId="0" fontId="0" fillId="0" borderId="0"/>
    <xf numFmtId="0" fontId="6" fillId="0" borderId="0"/>
  </cellStyleXfs>
  <cellXfs count="35">
    <xf numFmtId="0" fontId="0" fillId="0" borderId="0" xfId="0"/>
    <xf numFmtId="0" fontId="1" fillId="0" borderId="0" xfId="0" applyFont="1"/>
    <xf numFmtId="0" fontId="2" fillId="0" borderId="0" xfId="0" applyNumberFormat="1" applyFont="1"/>
    <xf numFmtId="0" fontId="3" fillId="0" borderId="0" xfId="0" applyFont="1"/>
    <xf numFmtId="14" fontId="3" fillId="0" borderId="0" xfId="0" applyNumberFormat="1" applyFont="1"/>
    <xf numFmtId="0" fontId="3" fillId="0" borderId="0" xfId="0" applyNumberFormat="1" applyFont="1"/>
    <xf numFmtId="164" fontId="3" fillId="0" borderId="0" xfId="0" applyNumberFormat="1" applyFont="1"/>
    <xf numFmtId="14" fontId="2" fillId="0" borderId="0" xfId="0" applyNumberFormat="1" applyFont="1"/>
    <xf numFmtId="0" fontId="1" fillId="2" borderId="0" xfId="0" applyFont="1" applyFill="1"/>
    <xf numFmtId="0" fontId="7" fillId="2" borderId="0" xfId="1" applyFont="1" applyFill="1"/>
    <xf numFmtId="0" fontId="8" fillId="2" borderId="0" xfId="1" applyFont="1" applyFill="1" applyAlignment="1">
      <alignment horizontal="left"/>
    </xf>
    <xf numFmtId="14" fontId="8" fillId="2" borderId="0" xfId="1" applyNumberFormat="1" applyFont="1" applyFill="1" applyAlignment="1">
      <alignment horizontal="left"/>
    </xf>
    <xf numFmtId="0" fontId="3" fillId="0" borderId="0" xfId="0" applyFont="1" applyAlignment="1">
      <alignment horizontal="center" vertical="center"/>
    </xf>
    <xf numFmtId="0" fontId="9" fillId="2" borderId="0" xfId="1" applyFont="1" applyFill="1"/>
    <xf numFmtId="0" fontId="1" fillId="3" borderId="0" xfId="0" applyFont="1" applyFill="1"/>
    <xf numFmtId="0" fontId="4" fillId="3" borderId="13" xfId="0" applyFont="1" applyFill="1" applyBorder="1" applyAlignment="1">
      <alignment horizontal="center"/>
    </xf>
    <xf numFmtId="0" fontId="5" fillId="3" borderId="12" xfId="0" applyFont="1" applyFill="1" applyBorder="1" applyAlignment="1">
      <alignment horizontal="center"/>
    </xf>
    <xf numFmtId="0" fontId="5" fillId="3" borderId="0" xfId="0" applyFont="1" applyFill="1"/>
    <xf numFmtId="0" fontId="5" fillId="3" borderId="0" xfId="0" applyFont="1" applyFill="1" applyBorder="1" applyAlignment="1">
      <alignment horizontal="center"/>
    </xf>
    <xf numFmtId="0" fontId="5" fillId="3" borderId="7" xfId="0" applyFont="1" applyFill="1" applyBorder="1"/>
    <xf numFmtId="0" fontId="4" fillId="3" borderId="1" xfId="0" applyFont="1" applyFill="1" applyBorder="1" applyAlignment="1">
      <alignment horizontal="center"/>
    </xf>
    <xf numFmtId="0" fontId="3" fillId="2" borderId="3" xfId="0" applyFont="1" applyFill="1" applyBorder="1" applyAlignment="1">
      <alignment horizontal="center"/>
    </xf>
    <xf numFmtId="14" fontId="3" fillId="2" borderId="10" xfId="0" applyNumberFormat="1" applyFont="1" applyFill="1" applyBorder="1" applyAlignment="1">
      <alignment horizontal="center"/>
    </xf>
    <xf numFmtId="14" fontId="3" fillId="2" borderId="11" xfId="0" applyNumberFormat="1"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72C7E7"/>
      <color rgb="FF0039A6"/>
      <color rgb="FF72C8EF"/>
      <color rgb="FF000E94"/>
      <color rgb="FFA2A4A3"/>
      <color rgb="FF81D5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995167141006203E-2"/>
          <c:y val="2.4713455058518352E-2"/>
          <c:w val="0.95579187119132114"/>
          <c:h val="0.78503980825435216"/>
        </c:manualLayout>
      </c:layout>
      <c:lineChart>
        <c:grouping val="standard"/>
        <c:varyColors val="0"/>
        <c:ser>
          <c:idx val="0"/>
          <c:order val="0"/>
          <c:tx>
            <c:strRef>
              <c:f>Data!$C$8</c:f>
              <c:strCache>
                <c:ptCount val="1"/>
                <c:pt idx="0">
                  <c:v>01/26/2022</c:v>
                </c:pt>
              </c:strCache>
            </c:strRef>
          </c:tx>
          <c:spPr>
            <a:ln w="50800">
              <a:solidFill>
                <a:srgbClr val="000E94"/>
              </a:solidFill>
            </a:ln>
          </c:spPr>
          <c:marker>
            <c:symbol val="none"/>
          </c:marker>
          <c:cat>
            <c:multiLvlStrRef>
              <c:f>Data!$D$6:$BK$7</c:f>
              <c:multiLvlStrCache>
                <c:ptCount val="60"/>
                <c:lvl>
                  <c:pt idx="0">
                    <c:v>BRN 22H-ICE</c:v>
                  </c:pt>
                  <c:pt idx="1">
                    <c:v>BRN 22J-ICE</c:v>
                  </c:pt>
                  <c:pt idx="2">
                    <c:v>BRN 22K-ICE</c:v>
                  </c:pt>
                  <c:pt idx="3">
                    <c:v>BRN 22M-ICE</c:v>
                  </c:pt>
                  <c:pt idx="4">
                    <c:v>BRN 22N-ICE</c:v>
                  </c:pt>
                  <c:pt idx="5">
                    <c:v>BRN 22Q-ICE</c:v>
                  </c:pt>
                  <c:pt idx="6">
                    <c:v>BRN 22U-ICE</c:v>
                  </c:pt>
                  <c:pt idx="7">
                    <c:v>BRN 22V-ICE</c:v>
                  </c:pt>
                  <c:pt idx="8">
                    <c:v>BRN 22X-ICE</c:v>
                  </c:pt>
                  <c:pt idx="9">
                    <c:v>BRN 22Z-ICE</c:v>
                  </c:pt>
                  <c:pt idx="10">
                    <c:v>BRN 23F-ICE</c:v>
                  </c:pt>
                  <c:pt idx="11">
                    <c:v>BRN 23G-ICE</c:v>
                  </c:pt>
                  <c:pt idx="12">
                    <c:v>BRN 23H-ICE</c:v>
                  </c:pt>
                  <c:pt idx="13">
                    <c:v>BRN 23J-ICE</c:v>
                  </c:pt>
                  <c:pt idx="14">
                    <c:v>BRN 23K-ICE</c:v>
                  </c:pt>
                  <c:pt idx="15">
                    <c:v>BRN 23M-ICE</c:v>
                  </c:pt>
                  <c:pt idx="16">
                    <c:v>BRN 23N-ICE</c:v>
                  </c:pt>
                  <c:pt idx="17">
                    <c:v>BRN 23Q-ICE</c:v>
                  </c:pt>
                  <c:pt idx="18">
                    <c:v>BRN 23U-ICE</c:v>
                  </c:pt>
                  <c:pt idx="19">
                    <c:v>BRN 23V-ICE</c:v>
                  </c:pt>
                  <c:pt idx="20">
                    <c:v>BRN 23X-ICE</c:v>
                  </c:pt>
                  <c:pt idx="21">
                    <c:v>BRN 23Z-ICE</c:v>
                  </c:pt>
                  <c:pt idx="22">
                    <c:v>BRN 24F-ICE</c:v>
                  </c:pt>
                  <c:pt idx="23">
                    <c:v>BRN 24G-ICE</c:v>
                  </c:pt>
                  <c:pt idx="24">
                    <c:v>BRN 24H-ICE</c:v>
                  </c:pt>
                  <c:pt idx="25">
                    <c:v>BRN 24J-ICE</c:v>
                  </c:pt>
                  <c:pt idx="26">
                    <c:v>BRN 24K-ICE</c:v>
                  </c:pt>
                  <c:pt idx="27">
                    <c:v>BRN 24M-ICE</c:v>
                  </c:pt>
                  <c:pt idx="28">
                    <c:v>BRN 24N-ICE</c:v>
                  </c:pt>
                  <c:pt idx="29">
                    <c:v>BRN 24Q-ICE</c:v>
                  </c:pt>
                  <c:pt idx="30">
                    <c:v>BRN 24U-ICE</c:v>
                  </c:pt>
                  <c:pt idx="31">
                    <c:v>BRN 24V-ICE</c:v>
                  </c:pt>
                  <c:pt idx="32">
                    <c:v>BRN 24X-ICE</c:v>
                  </c:pt>
                  <c:pt idx="33">
                    <c:v>BRN 24Z-ICE</c:v>
                  </c:pt>
                  <c:pt idx="34">
                    <c:v>BRN 25F-ICE</c:v>
                  </c:pt>
                  <c:pt idx="35">
                    <c:v>BRN 25G-ICE</c:v>
                  </c:pt>
                  <c:pt idx="36">
                    <c:v>BRN 25H-ICE</c:v>
                  </c:pt>
                  <c:pt idx="37">
                    <c:v>BRN 25J-ICE</c:v>
                  </c:pt>
                  <c:pt idx="38">
                    <c:v>BRN 25K-ICE</c:v>
                  </c:pt>
                  <c:pt idx="39">
                    <c:v>BRN 25M-ICE</c:v>
                  </c:pt>
                  <c:pt idx="40">
                    <c:v>BRN 25N-ICE</c:v>
                  </c:pt>
                  <c:pt idx="41">
                    <c:v>BRN 25Q-ICE</c:v>
                  </c:pt>
                  <c:pt idx="42">
                    <c:v>BRN 25U-ICE</c:v>
                  </c:pt>
                  <c:pt idx="43">
                    <c:v>BRN 25V-ICE</c:v>
                  </c:pt>
                  <c:pt idx="44">
                    <c:v>BRN 25X-ICE</c:v>
                  </c:pt>
                  <c:pt idx="45">
                    <c:v>BRN 25Z-ICE</c:v>
                  </c:pt>
                  <c:pt idx="46">
                    <c:v>BRN 26F-ICE</c:v>
                  </c:pt>
                  <c:pt idx="47">
                    <c:v>BRN 26G-ICE</c:v>
                  </c:pt>
                  <c:pt idx="48">
                    <c:v>BRN 26H-ICE</c:v>
                  </c:pt>
                  <c:pt idx="49">
                    <c:v>BRN 26J-ICE</c:v>
                  </c:pt>
                  <c:pt idx="50">
                    <c:v>BRN 26K-ICE</c:v>
                  </c:pt>
                  <c:pt idx="51">
                    <c:v>BRN 26M-ICE</c:v>
                  </c:pt>
                  <c:pt idx="52">
                    <c:v>BRN 26N-ICE</c:v>
                  </c:pt>
                  <c:pt idx="53">
                    <c:v>BRN 26Q-ICE</c:v>
                  </c:pt>
                  <c:pt idx="54">
                    <c:v>BRN 26U-ICE</c:v>
                  </c:pt>
                  <c:pt idx="55">
                    <c:v>BRN 26V-ICE</c:v>
                  </c:pt>
                  <c:pt idx="56">
                    <c:v>BRN 26X-ICE</c:v>
                  </c:pt>
                  <c:pt idx="57">
                    <c:v>BRN 26Z-ICE</c:v>
                  </c:pt>
                  <c:pt idx="58">
                    <c:v>BRN 27F-ICE</c:v>
                  </c:pt>
                  <c:pt idx="59">
                    <c:v>BRN 27G-ICE</c:v>
                  </c:pt>
                </c:lvl>
                <c:lvl>
                  <c:pt idx="0">
                    <c:v>BRN 1!-ICE</c:v>
                  </c:pt>
                </c:lvl>
              </c:multiLvlStrCache>
            </c:multiLvlStrRef>
          </c:cat>
          <c:val>
            <c:numRef>
              <c:f>Data!$D$8:$BK$8</c:f>
              <c:numCache>
                <c:formatCode>General</c:formatCode>
                <c:ptCount val="60"/>
                <c:pt idx="0">
                  <c:v>89.96</c:v>
                </c:pt>
                <c:pt idx="1">
                  <c:v>88.74</c:v>
                </c:pt>
                <c:pt idx="2">
                  <c:v>87.65</c:v>
                </c:pt>
                <c:pt idx="3">
                  <c:v>86.66</c:v>
                </c:pt>
                <c:pt idx="4">
                  <c:v>85.73</c:v>
                </c:pt>
                <c:pt idx="5">
                  <c:v>84.88</c:v>
                </c:pt>
                <c:pt idx="6">
                  <c:v>84.06</c:v>
                </c:pt>
                <c:pt idx="7">
                  <c:v>83.28</c:v>
                </c:pt>
                <c:pt idx="8">
                  <c:v>82.57</c:v>
                </c:pt>
                <c:pt idx="9">
                  <c:v>81.89</c:v>
                </c:pt>
                <c:pt idx="10">
                  <c:v>81.23</c:v>
                </c:pt>
                <c:pt idx="11">
                  <c:v>80.62</c:v>
                </c:pt>
                <c:pt idx="12">
                  <c:v>80.08</c:v>
                </c:pt>
                <c:pt idx="13">
                  <c:v>79.569999999999993</c:v>
                </c:pt>
                <c:pt idx="14">
                  <c:v>79.06</c:v>
                </c:pt>
                <c:pt idx="15">
                  <c:v>78.569999999999993</c:v>
                </c:pt>
                <c:pt idx="16">
                  <c:v>78.11</c:v>
                </c:pt>
                <c:pt idx="17">
                  <c:v>77.69</c:v>
                </c:pt>
                <c:pt idx="18">
                  <c:v>77.28</c:v>
                </c:pt>
                <c:pt idx="19">
                  <c:v>76.88</c:v>
                </c:pt>
                <c:pt idx="20">
                  <c:v>76.48</c:v>
                </c:pt>
                <c:pt idx="21">
                  <c:v>76.09</c:v>
                </c:pt>
                <c:pt idx="22">
                  <c:v>75.72</c:v>
                </c:pt>
                <c:pt idx="23">
                  <c:v>75.36</c:v>
                </c:pt>
                <c:pt idx="24">
                  <c:v>75.06</c:v>
                </c:pt>
                <c:pt idx="25">
                  <c:v>74.75</c:v>
                </c:pt>
                <c:pt idx="26">
                  <c:v>74.44</c:v>
                </c:pt>
                <c:pt idx="27">
                  <c:v>74.150000000000006</c:v>
                </c:pt>
                <c:pt idx="28">
                  <c:v>73.91</c:v>
                </c:pt>
                <c:pt idx="29">
                  <c:v>73.67</c:v>
                </c:pt>
                <c:pt idx="30">
                  <c:v>73.400000000000006</c:v>
                </c:pt>
                <c:pt idx="31">
                  <c:v>73.12</c:v>
                </c:pt>
                <c:pt idx="32">
                  <c:v>72.84</c:v>
                </c:pt>
                <c:pt idx="33">
                  <c:v>72.599999999999994</c:v>
                </c:pt>
                <c:pt idx="34">
                  <c:v>72.47</c:v>
                </c:pt>
                <c:pt idx="35">
                  <c:v>72.319999999999993</c:v>
                </c:pt>
                <c:pt idx="36">
                  <c:v>72.12</c:v>
                </c:pt>
                <c:pt idx="37">
                  <c:v>71.89</c:v>
                </c:pt>
                <c:pt idx="38">
                  <c:v>71.650000000000006</c:v>
                </c:pt>
                <c:pt idx="39">
                  <c:v>71.459999999999994</c:v>
                </c:pt>
                <c:pt idx="40">
                  <c:v>71.38</c:v>
                </c:pt>
                <c:pt idx="41">
                  <c:v>71.239999999999995</c:v>
                </c:pt>
                <c:pt idx="42">
                  <c:v>71.040000000000006</c:v>
                </c:pt>
                <c:pt idx="43">
                  <c:v>70.86</c:v>
                </c:pt>
                <c:pt idx="44">
                  <c:v>70.67</c:v>
                </c:pt>
                <c:pt idx="45">
                  <c:v>70.5</c:v>
                </c:pt>
                <c:pt idx="46">
                  <c:v>70.42</c:v>
                </c:pt>
                <c:pt idx="47">
                  <c:v>70.33</c:v>
                </c:pt>
                <c:pt idx="48">
                  <c:v>70.239999999999995</c:v>
                </c:pt>
                <c:pt idx="49">
                  <c:v>70.16</c:v>
                </c:pt>
                <c:pt idx="50">
                  <c:v>70.069999999999993</c:v>
                </c:pt>
                <c:pt idx="51">
                  <c:v>69.930000000000007</c:v>
                </c:pt>
                <c:pt idx="52">
                  <c:v>69.87</c:v>
                </c:pt>
                <c:pt idx="53">
                  <c:v>69.8</c:v>
                </c:pt>
                <c:pt idx="54">
                  <c:v>69.73</c:v>
                </c:pt>
                <c:pt idx="55">
                  <c:v>69.650000000000006</c:v>
                </c:pt>
                <c:pt idx="56">
                  <c:v>69.53</c:v>
                </c:pt>
                <c:pt idx="57">
                  <c:v>69.37</c:v>
                </c:pt>
                <c:pt idx="58">
                  <c:v>69.349999999999994</c:v>
                </c:pt>
                <c:pt idx="59">
                  <c:v>69.33</c:v>
                </c:pt>
              </c:numCache>
            </c:numRef>
          </c:val>
          <c:smooth val="0"/>
          <c:extLst>
            <c:ext xmlns:c16="http://schemas.microsoft.com/office/drawing/2014/chart" uri="{C3380CC4-5D6E-409C-BE32-E72D297353CC}">
              <c16:uniqueId val="{00000000-285C-480C-A53F-DB5B6E126D8F}"/>
            </c:ext>
          </c:extLst>
        </c:ser>
        <c:ser>
          <c:idx val="1"/>
          <c:order val="1"/>
          <c:tx>
            <c:strRef>
              <c:f>Data!$C$17</c:f>
              <c:strCache>
                <c:ptCount val="1"/>
                <c:pt idx="0">
                  <c:v>01/19/2022</c:v>
                </c:pt>
              </c:strCache>
            </c:strRef>
          </c:tx>
          <c:spPr>
            <a:ln w="50800">
              <a:solidFill>
                <a:srgbClr val="72C8EF"/>
              </a:solidFill>
            </a:ln>
          </c:spPr>
          <c:marker>
            <c:symbol val="none"/>
          </c:marker>
          <c:cat>
            <c:multiLvlStrRef>
              <c:f>Data!$D$6:$BK$7</c:f>
              <c:multiLvlStrCache>
                <c:ptCount val="60"/>
                <c:lvl>
                  <c:pt idx="0">
                    <c:v>BRN 22H-ICE</c:v>
                  </c:pt>
                  <c:pt idx="1">
                    <c:v>BRN 22J-ICE</c:v>
                  </c:pt>
                  <c:pt idx="2">
                    <c:v>BRN 22K-ICE</c:v>
                  </c:pt>
                  <c:pt idx="3">
                    <c:v>BRN 22M-ICE</c:v>
                  </c:pt>
                  <c:pt idx="4">
                    <c:v>BRN 22N-ICE</c:v>
                  </c:pt>
                  <c:pt idx="5">
                    <c:v>BRN 22Q-ICE</c:v>
                  </c:pt>
                  <c:pt idx="6">
                    <c:v>BRN 22U-ICE</c:v>
                  </c:pt>
                  <c:pt idx="7">
                    <c:v>BRN 22V-ICE</c:v>
                  </c:pt>
                  <c:pt idx="8">
                    <c:v>BRN 22X-ICE</c:v>
                  </c:pt>
                  <c:pt idx="9">
                    <c:v>BRN 22Z-ICE</c:v>
                  </c:pt>
                  <c:pt idx="10">
                    <c:v>BRN 23F-ICE</c:v>
                  </c:pt>
                  <c:pt idx="11">
                    <c:v>BRN 23G-ICE</c:v>
                  </c:pt>
                  <c:pt idx="12">
                    <c:v>BRN 23H-ICE</c:v>
                  </c:pt>
                  <c:pt idx="13">
                    <c:v>BRN 23J-ICE</c:v>
                  </c:pt>
                  <c:pt idx="14">
                    <c:v>BRN 23K-ICE</c:v>
                  </c:pt>
                  <c:pt idx="15">
                    <c:v>BRN 23M-ICE</c:v>
                  </c:pt>
                  <c:pt idx="16">
                    <c:v>BRN 23N-ICE</c:v>
                  </c:pt>
                  <c:pt idx="17">
                    <c:v>BRN 23Q-ICE</c:v>
                  </c:pt>
                  <c:pt idx="18">
                    <c:v>BRN 23U-ICE</c:v>
                  </c:pt>
                  <c:pt idx="19">
                    <c:v>BRN 23V-ICE</c:v>
                  </c:pt>
                  <c:pt idx="20">
                    <c:v>BRN 23X-ICE</c:v>
                  </c:pt>
                  <c:pt idx="21">
                    <c:v>BRN 23Z-ICE</c:v>
                  </c:pt>
                  <c:pt idx="22">
                    <c:v>BRN 24F-ICE</c:v>
                  </c:pt>
                  <c:pt idx="23">
                    <c:v>BRN 24G-ICE</c:v>
                  </c:pt>
                  <c:pt idx="24">
                    <c:v>BRN 24H-ICE</c:v>
                  </c:pt>
                  <c:pt idx="25">
                    <c:v>BRN 24J-ICE</c:v>
                  </c:pt>
                  <c:pt idx="26">
                    <c:v>BRN 24K-ICE</c:v>
                  </c:pt>
                  <c:pt idx="27">
                    <c:v>BRN 24M-ICE</c:v>
                  </c:pt>
                  <c:pt idx="28">
                    <c:v>BRN 24N-ICE</c:v>
                  </c:pt>
                  <c:pt idx="29">
                    <c:v>BRN 24Q-ICE</c:v>
                  </c:pt>
                  <c:pt idx="30">
                    <c:v>BRN 24U-ICE</c:v>
                  </c:pt>
                  <c:pt idx="31">
                    <c:v>BRN 24V-ICE</c:v>
                  </c:pt>
                  <c:pt idx="32">
                    <c:v>BRN 24X-ICE</c:v>
                  </c:pt>
                  <c:pt idx="33">
                    <c:v>BRN 24Z-ICE</c:v>
                  </c:pt>
                  <c:pt idx="34">
                    <c:v>BRN 25F-ICE</c:v>
                  </c:pt>
                  <c:pt idx="35">
                    <c:v>BRN 25G-ICE</c:v>
                  </c:pt>
                  <c:pt idx="36">
                    <c:v>BRN 25H-ICE</c:v>
                  </c:pt>
                  <c:pt idx="37">
                    <c:v>BRN 25J-ICE</c:v>
                  </c:pt>
                  <c:pt idx="38">
                    <c:v>BRN 25K-ICE</c:v>
                  </c:pt>
                  <c:pt idx="39">
                    <c:v>BRN 25M-ICE</c:v>
                  </c:pt>
                  <c:pt idx="40">
                    <c:v>BRN 25N-ICE</c:v>
                  </c:pt>
                  <c:pt idx="41">
                    <c:v>BRN 25Q-ICE</c:v>
                  </c:pt>
                  <c:pt idx="42">
                    <c:v>BRN 25U-ICE</c:v>
                  </c:pt>
                  <c:pt idx="43">
                    <c:v>BRN 25V-ICE</c:v>
                  </c:pt>
                  <c:pt idx="44">
                    <c:v>BRN 25X-ICE</c:v>
                  </c:pt>
                  <c:pt idx="45">
                    <c:v>BRN 25Z-ICE</c:v>
                  </c:pt>
                  <c:pt idx="46">
                    <c:v>BRN 26F-ICE</c:v>
                  </c:pt>
                  <c:pt idx="47">
                    <c:v>BRN 26G-ICE</c:v>
                  </c:pt>
                  <c:pt idx="48">
                    <c:v>BRN 26H-ICE</c:v>
                  </c:pt>
                  <c:pt idx="49">
                    <c:v>BRN 26J-ICE</c:v>
                  </c:pt>
                  <c:pt idx="50">
                    <c:v>BRN 26K-ICE</c:v>
                  </c:pt>
                  <c:pt idx="51">
                    <c:v>BRN 26M-ICE</c:v>
                  </c:pt>
                  <c:pt idx="52">
                    <c:v>BRN 26N-ICE</c:v>
                  </c:pt>
                  <c:pt idx="53">
                    <c:v>BRN 26Q-ICE</c:v>
                  </c:pt>
                  <c:pt idx="54">
                    <c:v>BRN 26U-ICE</c:v>
                  </c:pt>
                  <c:pt idx="55">
                    <c:v>BRN 26V-ICE</c:v>
                  </c:pt>
                  <c:pt idx="56">
                    <c:v>BRN 26X-ICE</c:v>
                  </c:pt>
                  <c:pt idx="57">
                    <c:v>BRN 26Z-ICE</c:v>
                  </c:pt>
                  <c:pt idx="58">
                    <c:v>BRN 27F-ICE</c:v>
                  </c:pt>
                  <c:pt idx="59">
                    <c:v>BRN 27G-ICE</c:v>
                  </c:pt>
                </c:lvl>
                <c:lvl>
                  <c:pt idx="0">
                    <c:v>BRN 1!-ICE</c:v>
                  </c:pt>
                </c:lvl>
              </c:multiLvlStrCache>
            </c:multiLvlStrRef>
          </c:cat>
          <c:val>
            <c:numRef>
              <c:f>Data!$D$17:$BK$17</c:f>
              <c:numCache>
                <c:formatCode>General</c:formatCode>
                <c:ptCount val="60"/>
                <c:pt idx="0">
                  <c:v>88.44</c:v>
                </c:pt>
                <c:pt idx="1">
                  <c:v>87.59</c:v>
                </c:pt>
                <c:pt idx="2">
                  <c:v>86.69</c:v>
                </c:pt>
                <c:pt idx="3">
                  <c:v>85.8</c:v>
                </c:pt>
                <c:pt idx="4">
                  <c:v>84.94</c:v>
                </c:pt>
                <c:pt idx="5">
                  <c:v>84.16</c:v>
                </c:pt>
                <c:pt idx="6">
                  <c:v>83.39</c:v>
                </c:pt>
                <c:pt idx="7">
                  <c:v>82.64</c:v>
                </c:pt>
                <c:pt idx="8">
                  <c:v>81.93</c:v>
                </c:pt>
                <c:pt idx="9">
                  <c:v>81.23</c:v>
                </c:pt>
                <c:pt idx="10">
                  <c:v>80.55</c:v>
                </c:pt>
                <c:pt idx="11">
                  <c:v>79.900000000000006</c:v>
                </c:pt>
                <c:pt idx="12">
                  <c:v>79.319999999999993</c:v>
                </c:pt>
                <c:pt idx="13">
                  <c:v>78.77</c:v>
                </c:pt>
                <c:pt idx="14">
                  <c:v>78.239999999999995</c:v>
                </c:pt>
                <c:pt idx="15">
                  <c:v>77.72</c:v>
                </c:pt>
                <c:pt idx="16">
                  <c:v>77.22</c:v>
                </c:pt>
                <c:pt idx="17">
                  <c:v>76.78</c:v>
                </c:pt>
                <c:pt idx="18">
                  <c:v>76.33</c:v>
                </c:pt>
                <c:pt idx="19">
                  <c:v>75.88</c:v>
                </c:pt>
                <c:pt idx="20">
                  <c:v>75.45</c:v>
                </c:pt>
                <c:pt idx="21">
                  <c:v>75</c:v>
                </c:pt>
                <c:pt idx="22">
                  <c:v>74.61</c:v>
                </c:pt>
                <c:pt idx="23">
                  <c:v>74.239999999999995</c:v>
                </c:pt>
                <c:pt idx="24">
                  <c:v>73.88</c:v>
                </c:pt>
                <c:pt idx="25">
                  <c:v>73.52</c:v>
                </c:pt>
                <c:pt idx="26">
                  <c:v>73.16</c:v>
                </c:pt>
                <c:pt idx="27">
                  <c:v>72.81</c:v>
                </c:pt>
                <c:pt idx="28">
                  <c:v>72.540000000000006</c:v>
                </c:pt>
                <c:pt idx="29">
                  <c:v>72.25</c:v>
                </c:pt>
                <c:pt idx="30">
                  <c:v>71.94</c:v>
                </c:pt>
                <c:pt idx="31">
                  <c:v>71.62</c:v>
                </c:pt>
                <c:pt idx="32">
                  <c:v>71.3</c:v>
                </c:pt>
                <c:pt idx="33">
                  <c:v>70.989999999999995</c:v>
                </c:pt>
                <c:pt idx="34">
                  <c:v>70.84</c:v>
                </c:pt>
                <c:pt idx="35">
                  <c:v>70.650000000000006</c:v>
                </c:pt>
                <c:pt idx="36">
                  <c:v>70.41</c:v>
                </c:pt>
                <c:pt idx="37">
                  <c:v>70.150000000000006</c:v>
                </c:pt>
                <c:pt idx="38">
                  <c:v>69.88</c:v>
                </c:pt>
                <c:pt idx="39">
                  <c:v>69.64</c:v>
                </c:pt>
                <c:pt idx="40">
                  <c:v>69.53</c:v>
                </c:pt>
                <c:pt idx="41">
                  <c:v>69.36</c:v>
                </c:pt>
                <c:pt idx="42">
                  <c:v>69.14</c:v>
                </c:pt>
                <c:pt idx="43">
                  <c:v>68.930000000000007</c:v>
                </c:pt>
                <c:pt idx="44">
                  <c:v>68.7</c:v>
                </c:pt>
                <c:pt idx="45">
                  <c:v>68.489999999999995</c:v>
                </c:pt>
                <c:pt idx="46">
                  <c:v>68.39</c:v>
                </c:pt>
                <c:pt idx="47">
                  <c:v>68.290000000000006</c:v>
                </c:pt>
                <c:pt idx="48">
                  <c:v>68.19</c:v>
                </c:pt>
                <c:pt idx="49">
                  <c:v>68.09</c:v>
                </c:pt>
                <c:pt idx="50">
                  <c:v>67.98</c:v>
                </c:pt>
                <c:pt idx="51">
                  <c:v>67.819999999999993</c:v>
                </c:pt>
                <c:pt idx="52">
                  <c:v>67.739999999999995</c:v>
                </c:pt>
                <c:pt idx="53">
                  <c:v>67.66</c:v>
                </c:pt>
                <c:pt idx="54">
                  <c:v>67.569999999999993</c:v>
                </c:pt>
                <c:pt idx="55">
                  <c:v>67.48</c:v>
                </c:pt>
                <c:pt idx="56">
                  <c:v>67.349999999999994</c:v>
                </c:pt>
                <c:pt idx="57">
                  <c:v>67.19</c:v>
                </c:pt>
                <c:pt idx="58">
                  <c:v>67.14</c:v>
                </c:pt>
                <c:pt idx="59">
                  <c:v>67.11</c:v>
                </c:pt>
              </c:numCache>
            </c:numRef>
          </c:val>
          <c:smooth val="0"/>
          <c:extLst>
            <c:ext xmlns:c16="http://schemas.microsoft.com/office/drawing/2014/chart" uri="{C3380CC4-5D6E-409C-BE32-E72D297353CC}">
              <c16:uniqueId val="{00000001-285C-480C-A53F-DB5B6E126D8F}"/>
            </c:ext>
          </c:extLst>
        </c:ser>
        <c:dLbls>
          <c:showLegendKey val="0"/>
          <c:showVal val="0"/>
          <c:showCatName val="0"/>
          <c:showSerName val="0"/>
          <c:showPercent val="0"/>
          <c:showBubbleSize val="0"/>
        </c:dLbls>
        <c:marker val="1"/>
        <c:smooth val="0"/>
        <c:axId val="372072832"/>
        <c:axId val="372074368"/>
      </c:lineChart>
      <c:lineChart>
        <c:grouping val="standard"/>
        <c:varyColors val="0"/>
        <c:ser>
          <c:idx val="2"/>
          <c:order val="2"/>
          <c:tx>
            <c:strRef>
              <c:f>Data!$C$22</c:f>
              <c:strCache>
                <c:ptCount val="1"/>
                <c:pt idx="0">
                  <c:v>Difference</c:v>
                </c:pt>
              </c:strCache>
            </c:strRef>
          </c:tx>
          <c:spPr>
            <a:ln w="50800">
              <a:solidFill>
                <a:srgbClr val="81D548"/>
              </a:solidFill>
              <a:prstDash val="solid"/>
            </a:ln>
          </c:spPr>
          <c:marker>
            <c:symbol val="none"/>
          </c:marker>
          <c:cat>
            <c:multiLvlStrRef>
              <c:f>Data!$D$6:$BK$7</c:f>
              <c:multiLvlStrCache>
                <c:ptCount val="60"/>
                <c:lvl>
                  <c:pt idx="0">
                    <c:v>BRN 22H-ICE</c:v>
                  </c:pt>
                  <c:pt idx="1">
                    <c:v>BRN 22J-ICE</c:v>
                  </c:pt>
                  <c:pt idx="2">
                    <c:v>BRN 22K-ICE</c:v>
                  </c:pt>
                  <c:pt idx="3">
                    <c:v>BRN 22M-ICE</c:v>
                  </c:pt>
                  <c:pt idx="4">
                    <c:v>BRN 22N-ICE</c:v>
                  </c:pt>
                  <c:pt idx="5">
                    <c:v>BRN 22Q-ICE</c:v>
                  </c:pt>
                  <c:pt idx="6">
                    <c:v>BRN 22U-ICE</c:v>
                  </c:pt>
                  <c:pt idx="7">
                    <c:v>BRN 22V-ICE</c:v>
                  </c:pt>
                  <c:pt idx="8">
                    <c:v>BRN 22X-ICE</c:v>
                  </c:pt>
                  <c:pt idx="9">
                    <c:v>BRN 22Z-ICE</c:v>
                  </c:pt>
                  <c:pt idx="10">
                    <c:v>BRN 23F-ICE</c:v>
                  </c:pt>
                  <c:pt idx="11">
                    <c:v>BRN 23G-ICE</c:v>
                  </c:pt>
                  <c:pt idx="12">
                    <c:v>BRN 23H-ICE</c:v>
                  </c:pt>
                  <c:pt idx="13">
                    <c:v>BRN 23J-ICE</c:v>
                  </c:pt>
                  <c:pt idx="14">
                    <c:v>BRN 23K-ICE</c:v>
                  </c:pt>
                  <c:pt idx="15">
                    <c:v>BRN 23M-ICE</c:v>
                  </c:pt>
                  <c:pt idx="16">
                    <c:v>BRN 23N-ICE</c:v>
                  </c:pt>
                  <c:pt idx="17">
                    <c:v>BRN 23Q-ICE</c:v>
                  </c:pt>
                  <c:pt idx="18">
                    <c:v>BRN 23U-ICE</c:v>
                  </c:pt>
                  <c:pt idx="19">
                    <c:v>BRN 23V-ICE</c:v>
                  </c:pt>
                  <c:pt idx="20">
                    <c:v>BRN 23X-ICE</c:v>
                  </c:pt>
                  <c:pt idx="21">
                    <c:v>BRN 23Z-ICE</c:v>
                  </c:pt>
                  <c:pt idx="22">
                    <c:v>BRN 24F-ICE</c:v>
                  </c:pt>
                  <c:pt idx="23">
                    <c:v>BRN 24G-ICE</c:v>
                  </c:pt>
                  <c:pt idx="24">
                    <c:v>BRN 24H-ICE</c:v>
                  </c:pt>
                  <c:pt idx="25">
                    <c:v>BRN 24J-ICE</c:v>
                  </c:pt>
                  <c:pt idx="26">
                    <c:v>BRN 24K-ICE</c:v>
                  </c:pt>
                  <c:pt idx="27">
                    <c:v>BRN 24M-ICE</c:v>
                  </c:pt>
                  <c:pt idx="28">
                    <c:v>BRN 24N-ICE</c:v>
                  </c:pt>
                  <c:pt idx="29">
                    <c:v>BRN 24Q-ICE</c:v>
                  </c:pt>
                  <c:pt idx="30">
                    <c:v>BRN 24U-ICE</c:v>
                  </c:pt>
                  <c:pt idx="31">
                    <c:v>BRN 24V-ICE</c:v>
                  </c:pt>
                  <c:pt idx="32">
                    <c:v>BRN 24X-ICE</c:v>
                  </c:pt>
                  <c:pt idx="33">
                    <c:v>BRN 24Z-ICE</c:v>
                  </c:pt>
                  <c:pt idx="34">
                    <c:v>BRN 25F-ICE</c:v>
                  </c:pt>
                  <c:pt idx="35">
                    <c:v>BRN 25G-ICE</c:v>
                  </c:pt>
                  <c:pt idx="36">
                    <c:v>BRN 25H-ICE</c:v>
                  </c:pt>
                  <c:pt idx="37">
                    <c:v>BRN 25J-ICE</c:v>
                  </c:pt>
                  <c:pt idx="38">
                    <c:v>BRN 25K-ICE</c:v>
                  </c:pt>
                  <c:pt idx="39">
                    <c:v>BRN 25M-ICE</c:v>
                  </c:pt>
                  <c:pt idx="40">
                    <c:v>BRN 25N-ICE</c:v>
                  </c:pt>
                  <c:pt idx="41">
                    <c:v>BRN 25Q-ICE</c:v>
                  </c:pt>
                  <c:pt idx="42">
                    <c:v>BRN 25U-ICE</c:v>
                  </c:pt>
                  <c:pt idx="43">
                    <c:v>BRN 25V-ICE</c:v>
                  </c:pt>
                  <c:pt idx="44">
                    <c:v>BRN 25X-ICE</c:v>
                  </c:pt>
                  <c:pt idx="45">
                    <c:v>BRN 25Z-ICE</c:v>
                  </c:pt>
                  <c:pt idx="46">
                    <c:v>BRN 26F-ICE</c:v>
                  </c:pt>
                  <c:pt idx="47">
                    <c:v>BRN 26G-ICE</c:v>
                  </c:pt>
                  <c:pt idx="48">
                    <c:v>BRN 26H-ICE</c:v>
                  </c:pt>
                  <c:pt idx="49">
                    <c:v>BRN 26J-ICE</c:v>
                  </c:pt>
                  <c:pt idx="50">
                    <c:v>BRN 26K-ICE</c:v>
                  </c:pt>
                  <c:pt idx="51">
                    <c:v>BRN 26M-ICE</c:v>
                  </c:pt>
                  <c:pt idx="52">
                    <c:v>BRN 26N-ICE</c:v>
                  </c:pt>
                  <c:pt idx="53">
                    <c:v>BRN 26Q-ICE</c:v>
                  </c:pt>
                  <c:pt idx="54">
                    <c:v>BRN 26U-ICE</c:v>
                  </c:pt>
                  <c:pt idx="55">
                    <c:v>BRN 26V-ICE</c:v>
                  </c:pt>
                  <c:pt idx="56">
                    <c:v>BRN 26X-ICE</c:v>
                  </c:pt>
                  <c:pt idx="57">
                    <c:v>BRN 26Z-ICE</c:v>
                  </c:pt>
                  <c:pt idx="58">
                    <c:v>BRN 27F-ICE</c:v>
                  </c:pt>
                  <c:pt idx="59">
                    <c:v>BRN 27G-ICE</c:v>
                  </c:pt>
                </c:lvl>
                <c:lvl>
                  <c:pt idx="0">
                    <c:v>BRN 1!-ICE</c:v>
                  </c:pt>
                </c:lvl>
              </c:multiLvlStrCache>
            </c:multiLvlStrRef>
          </c:cat>
          <c:val>
            <c:numRef>
              <c:f>Data!$D$22:$BK$22</c:f>
              <c:numCache>
                <c:formatCode>General</c:formatCode>
                <c:ptCount val="60"/>
                <c:pt idx="0">
                  <c:v>1.519999999999996</c:v>
                </c:pt>
                <c:pt idx="1">
                  <c:v>1.1499999999999915</c:v>
                </c:pt>
                <c:pt idx="2">
                  <c:v>0.96000000000000796</c:v>
                </c:pt>
                <c:pt idx="3">
                  <c:v>0.85999999999999943</c:v>
                </c:pt>
                <c:pt idx="4">
                  <c:v>0.79000000000000625</c:v>
                </c:pt>
                <c:pt idx="5">
                  <c:v>0.71999999999999886</c:v>
                </c:pt>
                <c:pt idx="6">
                  <c:v>0.67000000000000171</c:v>
                </c:pt>
                <c:pt idx="7">
                  <c:v>0.64000000000000057</c:v>
                </c:pt>
                <c:pt idx="8">
                  <c:v>0.63999999999998636</c:v>
                </c:pt>
                <c:pt idx="9">
                  <c:v>0.65999999999999659</c:v>
                </c:pt>
                <c:pt idx="10">
                  <c:v>0.68000000000000682</c:v>
                </c:pt>
                <c:pt idx="11">
                  <c:v>0.71999999999999886</c:v>
                </c:pt>
                <c:pt idx="12">
                  <c:v>0.76000000000000512</c:v>
                </c:pt>
                <c:pt idx="13">
                  <c:v>0.79999999999999716</c:v>
                </c:pt>
                <c:pt idx="14">
                  <c:v>0.82000000000000739</c:v>
                </c:pt>
                <c:pt idx="15">
                  <c:v>0.84999999999999432</c:v>
                </c:pt>
                <c:pt idx="16">
                  <c:v>0.89000000000000057</c:v>
                </c:pt>
                <c:pt idx="17">
                  <c:v>0.90999999999999659</c:v>
                </c:pt>
                <c:pt idx="18">
                  <c:v>0.95000000000000284</c:v>
                </c:pt>
                <c:pt idx="19">
                  <c:v>1</c:v>
                </c:pt>
                <c:pt idx="20">
                  <c:v>1.0300000000000011</c:v>
                </c:pt>
                <c:pt idx="21">
                  <c:v>1.0900000000000034</c:v>
                </c:pt>
                <c:pt idx="22">
                  <c:v>1.1099999999999994</c:v>
                </c:pt>
                <c:pt idx="23">
                  <c:v>1.1200000000000045</c:v>
                </c:pt>
                <c:pt idx="24">
                  <c:v>1.1800000000000068</c:v>
                </c:pt>
                <c:pt idx="25">
                  <c:v>1.230000000000004</c:v>
                </c:pt>
                <c:pt idx="26">
                  <c:v>1.2800000000000011</c:v>
                </c:pt>
                <c:pt idx="27">
                  <c:v>1.3400000000000034</c:v>
                </c:pt>
                <c:pt idx="28">
                  <c:v>1.3699999999999903</c:v>
                </c:pt>
                <c:pt idx="29">
                  <c:v>1.4200000000000017</c:v>
                </c:pt>
                <c:pt idx="30">
                  <c:v>1.460000000000008</c:v>
                </c:pt>
                <c:pt idx="31">
                  <c:v>1.5</c:v>
                </c:pt>
                <c:pt idx="32">
                  <c:v>1.5400000000000063</c:v>
                </c:pt>
                <c:pt idx="33">
                  <c:v>1.6099999999999994</c:v>
                </c:pt>
                <c:pt idx="34">
                  <c:v>1.6299999999999955</c:v>
                </c:pt>
                <c:pt idx="35">
                  <c:v>1.6699999999999875</c:v>
                </c:pt>
                <c:pt idx="36">
                  <c:v>1.710000000000008</c:v>
                </c:pt>
                <c:pt idx="37">
                  <c:v>1.7399999999999949</c:v>
                </c:pt>
                <c:pt idx="38">
                  <c:v>1.7700000000000102</c:v>
                </c:pt>
                <c:pt idx="39">
                  <c:v>1.8199999999999932</c:v>
                </c:pt>
                <c:pt idx="40">
                  <c:v>1.8499999999999943</c:v>
                </c:pt>
                <c:pt idx="41">
                  <c:v>1.8799999999999955</c:v>
                </c:pt>
                <c:pt idx="42">
                  <c:v>1.9000000000000057</c:v>
                </c:pt>
                <c:pt idx="43">
                  <c:v>1.9299999999999926</c:v>
                </c:pt>
                <c:pt idx="44">
                  <c:v>1.9699999999999989</c:v>
                </c:pt>
                <c:pt idx="45">
                  <c:v>2.0100000000000051</c:v>
                </c:pt>
                <c:pt idx="46">
                  <c:v>2.0300000000000011</c:v>
                </c:pt>
                <c:pt idx="47">
                  <c:v>2.039999999999992</c:v>
                </c:pt>
                <c:pt idx="48">
                  <c:v>2.0499999999999972</c:v>
                </c:pt>
                <c:pt idx="49">
                  <c:v>2.0699999999999932</c:v>
                </c:pt>
                <c:pt idx="50">
                  <c:v>2.0899999999999892</c:v>
                </c:pt>
                <c:pt idx="51">
                  <c:v>2.1100000000000136</c:v>
                </c:pt>
                <c:pt idx="52">
                  <c:v>2.1300000000000097</c:v>
                </c:pt>
                <c:pt idx="53">
                  <c:v>2.1400000000000006</c:v>
                </c:pt>
                <c:pt idx="54">
                  <c:v>2.1600000000000108</c:v>
                </c:pt>
                <c:pt idx="55">
                  <c:v>2.1700000000000017</c:v>
                </c:pt>
                <c:pt idx="56">
                  <c:v>2.1800000000000068</c:v>
                </c:pt>
                <c:pt idx="57">
                  <c:v>2.1800000000000068</c:v>
                </c:pt>
                <c:pt idx="58">
                  <c:v>2.2099999999999937</c:v>
                </c:pt>
                <c:pt idx="59">
                  <c:v>2.2199999999999989</c:v>
                </c:pt>
              </c:numCache>
            </c:numRef>
          </c:val>
          <c:smooth val="0"/>
          <c:extLst>
            <c:ext xmlns:c16="http://schemas.microsoft.com/office/drawing/2014/chart" uri="{C3380CC4-5D6E-409C-BE32-E72D297353CC}">
              <c16:uniqueId val="{00000002-285C-480C-A53F-DB5B6E126D8F}"/>
            </c:ext>
          </c:extLst>
        </c:ser>
        <c:dLbls>
          <c:showLegendKey val="0"/>
          <c:showVal val="0"/>
          <c:showCatName val="0"/>
          <c:showSerName val="0"/>
          <c:showPercent val="0"/>
          <c:showBubbleSize val="0"/>
        </c:dLbls>
        <c:marker val="1"/>
        <c:smooth val="0"/>
        <c:axId val="372085888"/>
        <c:axId val="372075904"/>
      </c:lineChart>
      <c:catAx>
        <c:axId val="372072832"/>
        <c:scaling>
          <c:orientation val="minMax"/>
        </c:scaling>
        <c:delete val="0"/>
        <c:axPos val="b"/>
        <c:numFmt formatCode="General" sourceLinked="1"/>
        <c:majorTickMark val="out"/>
        <c:minorTickMark val="none"/>
        <c:tickLblPos val="nextTo"/>
        <c:crossAx val="372074368"/>
        <c:crosses val="autoZero"/>
        <c:auto val="1"/>
        <c:lblAlgn val="ctr"/>
        <c:lblOffset val="100"/>
        <c:noMultiLvlLbl val="0"/>
      </c:catAx>
      <c:valAx>
        <c:axId val="372074368"/>
        <c:scaling>
          <c:orientation val="minMax"/>
          <c:min val="40"/>
        </c:scaling>
        <c:delete val="0"/>
        <c:axPos val="l"/>
        <c:majorGridlines/>
        <c:numFmt formatCode="General" sourceLinked="1"/>
        <c:majorTickMark val="out"/>
        <c:minorTickMark val="none"/>
        <c:tickLblPos val="nextTo"/>
        <c:crossAx val="372072832"/>
        <c:crosses val="autoZero"/>
        <c:crossBetween val="between"/>
      </c:valAx>
      <c:valAx>
        <c:axId val="372075904"/>
        <c:scaling>
          <c:orientation val="minMax"/>
        </c:scaling>
        <c:delete val="0"/>
        <c:axPos val="r"/>
        <c:numFmt formatCode="General" sourceLinked="1"/>
        <c:majorTickMark val="out"/>
        <c:minorTickMark val="none"/>
        <c:tickLblPos val="nextTo"/>
        <c:crossAx val="372085888"/>
        <c:crosses val="max"/>
        <c:crossBetween val="between"/>
      </c:valAx>
      <c:catAx>
        <c:axId val="372085888"/>
        <c:scaling>
          <c:orientation val="minMax"/>
        </c:scaling>
        <c:delete val="1"/>
        <c:axPos val="b"/>
        <c:numFmt formatCode="General" sourceLinked="1"/>
        <c:majorTickMark val="out"/>
        <c:minorTickMark val="none"/>
        <c:tickLblPos val="nextTo"/>
        <c:crossAx val="372075904"/>
        <c:crosses val="autoZero"/>
        <c:auto val="1"/>
        <c:lblAlgn val="ctr"/>
        <c:lblOffset val="100"/>
        <c:noMultiLvlLbl val="0"/>
      </c:catAx>
    </c:plotArea>
    <c:legend>
      <c:legendPos val="r"/>
      <c:layout>
        <c:manualLayout>
          <c:xMode val="edge"/>
          <c:yMode val="edge"/>
          <c:x val="0.87930556655497538"/>
          <c:y val="0.67798228894176205"/>
          <c:w val="9.0601843594903433E-2"/>
          <c:h val="0.12075401259316709"/>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254000</xdr:colOff>
      <xdr:row>4</xdr:row>
      <xdr:rowOff>25400</xdr:rowOff>
    </xdr:from>
    <xdr:to>
      <xdr:col>4</xdr:col>
      <xdr:colOff>773684</xdr:colOff>
      <xdr:row>10</xdr:row>
      <xdr:rowOff>138176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997200" y="787400"/>
          <a:ext cx="1434084" cy="1255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523874</xdr:colOff>
      <xdr:row>0</xdr:row>
      <xdr:rowOff>123824</xdr:rowOff>
    </xdr:from>
    <xdr:to>
      <xdr:col>23</xdr:col>
      <xdr:colOff>533400</xdr:colOff>
      <xdr:row>30</xdr:row>
      <xdr:rowOff>123824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657225</xdr:colOff>
      <xdr:row>0</xdr:row>
      <xdr:rowOff>19050</xdr:rowOff>
    </xdr:from>
    <xdr:to>
      <xdr:col>3</xdr:col>
      <xdr:colOff>6350</xdr:colOff>
      <xdr:row>4</xdr:row>
      <xdr:rowOff>7125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752475" y="19050"/>
          <a:ext cx="676275" cy="708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tint="0.14999847407452621"/>
  </sheetPr>
  <dimension ref="C13:C16"/>
  <sheetViews>
    <sheetView tabSelected="1" workbookViewId="0">
      <selection activeCell="C16" sqref="C16"/>
    </sheetView>
  </sheetViews>
  <sheetFormatPr defaultColWidth="13.7109375" defaultRowHeight="15" x14ac:dyDescent="0.2"/>
  <cols>
    <col min="1" max="16384" width="13.7109375" style="9"/>
  </cols>
  <sheetData>
    <row r="13" spans="3:3" ht="30" x14ac:dyDescent="0.4">
      <c r="C13" s="13" t="s">
        <v>11</v>
      </c>
    </row>
    <row r="15" spans="3:3" x14ac:dyDescent="0.2">
      <c r="C15" s="10" t="s">
        <v>0</v>
      </c>
    </row>
    <row r="16" spans="3:3" x14ac:dyDescent="0.2">
      <c r="C16" s="11">
        <v>44588</v>
      </c>
    </row>
  </sheetData>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tint="0.249977111117893"/>
  </sheetPr>
  <dimension ref="A5:AE31"/>
  <sheetViews>
    <sheetView workbookViewId="0">
      <selection activeCell="F4" sqref="F4"/>
    </sheetView>
  </sheetViews>
  <sheetFormatPr defaultColWidth="9.28515625" defaultRowHeight="14.25" x14ac:dyDescent="0.2"/>
  <cols>
    <col min="1" max="1" width="1.42578125" style="14" customWidth="1"/>
    <col min="2" max="2" width="10.28515625" style="14" bestFit="1" customWidth="1"/>
    <col min="3" max="3" width="9.7109375" style="14" bestFit="1" customWidth="1"/>
    <col min="4" max="4" width="11.28515625" style="14" customWidth="1"/>
    <col min="5" max="5" width="1.42578125" style="14" customWidth="1"/>
    <col min="6" max="31" width="9.28515625" style="8"/>
    <col min="32" max="16384" width="9.28515625" style="1"/>
  </cols>
  <sheetData>
    <row r="5" spans="2:4" ht="15" x14ac:dyDescent="0.25">
      <c r="B5" s="15" t="s">
        <v>4</v>
      </c>
      <c r="C5" s="15"/>
      <c r="D5" s="15"/>
    </row>
    <row r="6" spans="2:4" x14ac:dyDescent="0.2">
      <c r="B6" s="16" t="s">
        <v>7</v>
      </c>
      <c r="C6" s="16"/>
      <c r="D6" s="16"/>
    </row>
    <row r="7" spans="2:4" x14ac:dyDescent="0.2">
      <c r="B7" s="17" t="s">
        <v>1</v>
      </c>
      <c r="C7" s="21" t="s">
        <v>6</v>
      </c>
      <c r="D7" s="21"/>
    </row>
    <row r="8" spans="2:4" x14ac:dyDescent="0.2">
      <c r="B8" s="17" t="s">
        <v>2</v>
      </c>
      <c r="C8" s="22">
        <f ca="1">TODAY()-1</f>
        <v>44587</v>
      </c>
      <c r="D8" s="23"/>
    </row>
    <row r="9" spans="2:4" x14ac:dyDescent="0.2">
      <c r="B9" s="17" t="s">
        <v>3</v>
      </c>
      <c r="C9" s="24">
        <v>60</v>
      </c>
      <c r="D9" s="25"/>
    </row>
    <row r="11" spans="2:4" x14ac:dyDescent="0.2">
      <c r="B11" s="18" t="s">
        <v>8</v>
      </c>
      <c r="C11" s="18"/>
      <c r="D11" s="18"/>
    </row>
    <row r="12" spans="2:4" x14ac:dyDescent="0.2">
      <c r="B12" s="19" t="s">
        <v>1</v>
      </c>
      <c r="C12" s="21" t="s">
        <v>6</v>
      </c>
      <c r="D12" s="21"/>
    </row>
    <row r="13" spans="2:4" x14ac:dyDescent="0.2">
      <c r="B13" s="17" t="s">
        <v>2</v>
      </c>
      <c r="C13" s="22">
        <f ca="1">C8-7</f>
        <v>44580</v>
      </c>
      <c r="D13" s="23"/>
    </row>
    <row r="14" spans="2:4" x14ac:dyDescent="0.2">
      <c r="B14" s="17" t="s">
        <v>3</v>
      </c>
      <c r="C14" s="24">
        <v>60</v>
      </c>
      <c r="D14" s="25"/>
    </row>
    <row r="16" spans="2:4" ht="15" x14ac:dyDescent="0.25">
      <c r="B16" s="20" t="s">
        <v>5</v>
      </c>
      <c r="C16" s="20"/>
      <c r="D16" s="20"/>
    </row>
    <row r="17" spans="2:4" ht="15" customHeight="1" x14ac:dyDescent="0.2">
      <c r="B17" s="26" t="s">
        <v>9</v>
      </c>
      <c r="C17" s="27"/>
      <c r="D17" s="28"/>
    </row>
    <row r="18" spans="2:4" x14ac:dyDescent="0.2">
      <c r="B18" s="29"/>
      <c r="C18" s="30"/>
      <c r="D18" s="31"/>
    </row>
    <row r="19" spans="2:4" x14ac:dyDescent="0.2">
      <c r="B19" s="29"/>
      <c r="C19" s="30"/>
      <c r="D19" s="31"/>
    </row>
    <row r="20" spans="2:4" x14ac:dyDescent="0.2">
      <c r="B20" s="29"/>
      <c r="C20" s="30"/>
      <c r="D20" s="31"/>
    </row>
    <row r="21" spans="2:4" x14ac:dyDescent="0.2">
      <c r="B21" s="29"/>
      <c r="C21" s="30"/>
      <c r="D21" s="31"/>
    </row>
    <row r="22" spans="2:4" x14ac:dyDescent="0.2">
      <c r="B22" s="29"/>
      <c r="C22" s="30"/>
      <c r="D22" s="31"/>
    </row>
    <row r="23" spans="2:4" x14ac:dyDescent="0.2">
      <c r="B23" s="29"/>
      <c r="C23" s="30"/>
      <c r="D23" s="31"/>
    </row>
    <row r="24" spans="2:4" x14ac:dyDescent="0.2">
      <c r="B24" s="29"/>
      <c r="C24" s="30"/>
      <c r="D24" s="31"/>
    </row>
    <row r="25" spans="2:4" x14ac:dyDescent="0.2">
      <c r="B25" s="29"/>
      <c r="C25" s="30"/>
      <c r="D25" s="31"/>
    </row>
    <row r="26" spans="2:4" x14ac:dyDescent="0.2">
      <c r="B26" s="29"/>
      <c r="C26" s="30"/>
      <c r="D26" s="31"/>
    </row>
    <row r="27" spans="2:4" x14ac:dyDescent="0.2">
      <c r="B27" s="29"/>
      <c r="C27" s="30"/>
      <c r="D27" s="31"/>
    </row>
    <row r="28" spans="2:4" x14ac:dyDescent="0.2">
      <c r="B28" s="29"/>
      <c r="C28" s="30"/>
      <c r="D28" s="31"/>
    </row>
    <row r="29" spans="2:4" ht="15" customHeight="1" x14ac:dyDescent="0.2">
      <c r="B29" s="29"/>
      <c r="C29" s="30"/>
      <c r="D29" s="31"/>
    </row>
    <row r="30" spans="2:4" x14ac:dyDescent="0.2">
      <c r="B30" s="29"/>
      <c r="C30" s="30"/>
      <c r="D30" s="31"/>
    </row>
    <row r="31" spans="2:4" x14ac:dyDescent="0.2">
      <c r="B31" s="32"/>
      <c r="C31" s="33"/>
      <c r="D31" s="34"/>
    </row>
  </sheetData>
  <mergeCells count="11">
    <mergeCell ref="C13:D13"/>
    <mergeCell ref="C14:D14"/>
    <mergeCell ref="B16:D16"/>
    <mergeCell ref="B17:D31"/>
    <mergeCell ref="B5:D5"/>
    <mergeCell ref="C7:D7"/>
    <mergeCell ref="C8:D8"/>
    <mergeCell ref="B6:D6"/>
    <mergeCell ref="C9:D9"/>
    <mergeCell ref="B11:D11"/>
    <mergeCell ref="C12:D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tint="0.249977111117893"/>
  </sheetPr>
  <dimension ref="C2:DF374"/>
  <sheetViews>
    <sheetView workbookViewId="0">
      <selection activeCell="C14" sqref="C14"/>
    </sheetView>
  </sheetViews>
  <sheetFormatPr defaultColWidth="9.28515625" defaultRowHeight="14.25" x14ac:dyDescent="0.2"/>
  <cols>
    <col min="1" max="2" width="9.28515625" style="3"/>
    <col min="3" max="3" width="17.5703125" style="3" bestFit="1" customWidth="1"/>
    <col min="4" max="16384" width="9.28515625" style="3"/>
  </cols>
  <sheetData>
    <row r="2" spans="3:110" ht="15" x14ac:dyDescent="0.25">
      <c r="C2" s="2" t="str">
        <f>Main!C7</f>
        <v>BRN 1!-ICE</v>
      </c>
    </row>
    <row r="3" spans="3:110" x14ac:dyDescent="0.2">
      <c r="C3" s="4">
        <f ca="1">Main!C8</f>
        <v>44587</v>
      </c>
    </row>
    <row r="4" spans="3:110" x14ac:dyDescent="0.2">
      <c r="C4" s="5">
        <f>Main!C9</f>
        <v>60</v>
      </c>
    </row>
    <row r="5" spans="3:110" ht="15" customHeight="1" x14ac:dyDescent="0.25">
      <c r="C5" s="2" t="str">
        <f ca="1">_xll.ICECurves(C1:C1,C2:C2,,C3,C3,,"ContractCount="&amp;C4,"ClearArea=D7:DF8")</f>
        <v>Forward Curves</v>
      </c>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row>
    <row r="6" spans="3:110" x14ac:dyDescent="0.2">
      <c r="D6" s="12" t="s">
        <v>6</v>
      </c>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row>
    <row r="7" spans="3:110" ht="15" x14ac:dyDescent="0.25">
      <c r="D7" t="s">
        <v>12</v>
      </c>
      <c r="E7" t="s">
        <v>13</v>
      </c>
      <c r="F7" t="s">
        <v>14</v>
      </c>
      <c r="G7" t="s">
        <v>15</v>
      </c>
      <c r="H7" t="s">
        <v>16</v>
      </c>
      <c r="I7" t="s">
        <v>17</v>
      </c>
      <c r="J7" t="s">
        <v>18</v>
      </c>
      <c r="K7" t="s">
        <v>19</v>
      </c>
      <c r="L7" t="s">
        <v>20</v>
      </c>
      <c r="M7" t="s">
        <v>21</v>
      </c>
      <c r="N7" t="s">
        <v>22</v>
      </c>
      <c r="O7" t="s">
        <v>23</v>
      </c>
      <c r="P7" t="s">
        <v>24</v>
      </c>
      <c r="Q7" t="s">
        <v>25</v>
      </c>
      <c r="R7" t="s">
        <v>26</v>
      </c>
      <c r="S7" t="s">
        <v>27</v>
      </c>
      <c r="T7" t="s">
        <v>28</v>
      </c>
      <c r="U7" t="s">
        <v>29</v>
      </c>
      <c r="V7" t="s">
        <v>30</v>
      </c>
      <c r="W7" t="s">
        <v>31</v>
      </c>
      <c r="X7" t="s">
        <v>32</v>
      </c>
      <c r="Y7" t="s">
        <v>33</v>
      </c>
      <c r="Z7" t="s">
        <v>34</v>
      </c>
      <c r="AA7" t="s">
        <v>35</v>
      </c>
      <c r="AB7" t="s">
        <v>36</v>
      </c>
      <c r="AC7" t="s">
        <v>37</v>
      </c>
      <c r="AD7" t="s">
        <v>38</v>
      </c>
      <c r="AE7" t="s">
        <v>39</v>
      </c>
      <c r="AF7" t="s">
        <v>40</v>
      </c>
      <c r="AG7" t="s">
        <v>41</v>
      </c>
      <c r="AH7" t="s">
        <v>42</v>
      </c>
      <c r="AI7" t="s">
        <v>43</v>
      </c>
      <c r="AJ7" t="s">
        <v>44</v>
      </c>
      <c r="AK7" t="s">
        <v>45</v>
      </c>
      <c r="AL7" t="s">
        <v>46</v>
      </c>
      <c r="AM7" t="s">
        <v>47</v>
      </c>
      <c r="AN7" t="s">
        <v>48</v>
      </c>
      <c r="AO7" t="s">
        <v>49</v>
      </c>
      <c r="AP7" t="s">
        <v>50</v>
      </c>
      <c r="AQ7" t="s">
        <v>51</v>
      </c>
      <c r="AR7" t="s">
        <v>52</v>
      </c>
      <c r="AS7" t="s">
        <v>53</v>
      </c>
      <c r="AT7" t="s">
        <v>54</v>
      </c>
      <c r="AU7" t="s">
        <v>55</v>
      </c>
      <c r="AV7" t="s">
        <v>56</v>
      </c>
      <c r="AW7" t="s">
        <v>57</v>
      </c>
      <c r="AX7" t="s">
        <v>58</v>
      </c>
      <c r="AY7" t="s">
        <v>59</v>
      </c>
      <c r="AZ7" t="s">
        <v>60</v>
      </c>
      <c r="BA7" t="s">
        <v>61</v>
      </c>
      <c r="BB7" t="s">
        <v>62</v>
      </c>
      <c r="BC7" t="s">
        <v>63</v>
      </c>
      <c r="BD7" t="s">
        <v>64</v>
      </c>
      <c r="BE7" t="s">
        <v>65</v>
      </c>
      <c r="BF7" t="s">
        <v>66</v>
      </c>
      <c r="BG7" t="s">
        <v>67</v>
      </c>
      <c r="BH7" t="s">
        <v>68</v>
      </c>
      <c r="BI7" t="s">
        <v>69</v>
      </c>
      <c r="BJ7" t="s">
        <v>70</v>
      </c>
      <c r="BK7" t="s">
        <v>71</v>
      </c>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row>
    <row r="8" spans="3:110" ht="15" x14ac:dyDescent="0.25">
      <c r="C8" s="6">
        <f>DATE(2022,1,26)</f>
        <v>44587</v>
      </c>
      <c r="D8">
        <v>89.96</v>
      </c>
      <c r="E8">
        <v>88.74</v>
      </c>
      <c r="F8">
        <v>87.65</v>
      </c>
      <c r="G8">
        <v>86.66</v>
      </c>
      <c r="H8">
        <v>85.73</v>
      </c>
      <c r="I8">
        <v>84.88</v>
      </c>
      <c r="J8">
        <v>84.06</v>
      </c>
      <c r="K8">
        <v>83.28</v>
      </c>
      <c r="L8">
        <v>82.57</v>
      </c>
      <c r="M8">
        <v>81.89</v>
      </c>
      <c r="N8">
        <v>81.23</v>
      </c>
      <c r="O8">
        <v>80.62</v>
      </c>
      <c r="P8">
        <v>80.08</v>
      </c>
      <c r="Q8">
        <v>79.569999999999993</v>
      </c>
      <c r="R8">
        <v>79.06</v>
      </c>
      <c r="S8">
        <v>78.569999999999993</v>
      </c>
      <c r="T8">
        <v>78.11</v>
      </c>
      <c r="U8">
        <v>77.69</v>
      </c>
      <c r="V8">
        <v>77.28</v>
      </c>
      <c r="W8">
        <v>76.88</v>
      </c>
      <c r="X8">
        <v>76.48</v>
      </c>
      <c r="Y8">
        <v>76.09</v>
      </c>
      <c r="Z8">
        <v>75.72</v>
      </c>
      <c r="AA8">
        <v>75.36</v>
      </c>
      <c r="AB8">
        <v>75.06</v>
      </c>
      <c r="AC8">
        <v>74.75</v>
      </c>
      <c r="AD8">
        <v>74.44</v>
      </c>
      <c r="AE8">
        <v>74.150000000000006</v>
      </c>
      <c r="AF8">
        <v>73.91</v>
      </c>
      <c r="AG8">
        <v>73.67</v>
      </c>
      <c r="AH8">
        <v>73.400000000000006</v>
      </c>
      <c r="AI8">
        <v>73.12</v>
      </c>
      <c r="AJ8">
        <v>72.84</v>
      </c>
      <c r="AK8">
        <v>72.599999999999994</v>
      </c>
      <c r="AL8">
        <v>72.47</v>
      </c>
      <c r="AM8">
        <v>72.319999999999993</v>
      </c>
      <c r="AN8">
        <v>72.12</v>
      </c>
      <c r="AO8">
        <v>71.89</v>
      </c>
      <c r="AP8">
        <v>71.650000000000006</v>
      </c>
      <c r="AQ8">
        <v>71.459999999999994</v>
      </c>
      <c r="AR8">
        <v>71.38</v>
      </c>
      <c r="AS8">
        <v>71.239999999999995</v>
      </c>
      <c r="AT8">
        <v>71.040000000000006</v>
      </c>
      <c r="AU8">
        <v>70.86</v>
      </c>
      <c r="AV8">
        <v>70.67</v>
      </c>
      <c r="AW8">
        <v>70.5</v>
      </c>
      <c r="AX8">
        <v>70.42</v>
      </c>
      <c r="AY8">
        <v>70.33</v>
      </c>
      <c r="AZ8">
        <v>70.239999999999995</v>
      </c>
      <c r="BA8">
        <v>70.16</v>
      </c>
      <c r="BB8">
        <v>70.069999999999993</v>
      </c>
      <c r="BC8">
        <v>69.930000000000007</v>
      </c>
      <c r="BD8">
        <v>69.87</v>
      </c>
      <c r="BE8">
        <v>69.8</v>
      </c>
      <c r="BF8">
        <v>69.73</v>
      </c>
      <c r="BG8">
        <v>69.650000000000006</v>
      </c>
      <c r="BH8">
        <v>69.53</v>
      </c>
      <c r="BI8">
        <v>69.37</v>
      </c>
      <c r="BJ8">
        <v>69.349999999999994</v>
      </c>
      <c r="BK8">
        <v>69.33</v>
      </c>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row>
    <row r="9" spans="3:110" x14ac:dyDescent="0.2">
      <c r="C9" s="6"/>
    </row>
    <row r="10" spans="3:110" x14ac:dyDescent="0.2">
      <c r="C10" s="6"/>
    </row>
    <row r="11" spans="3:110" ht="15" x14ac:dyDescent="0.25">
      <c r="C11" s="7" t="str">
        <f>Main!C12</f>
        <v>BRN 1!-ICE</v>
      </c>
    </row>
    <row r="12" spans="3:110" x14ac:dyDescent="0.2">
      <c r="C12" s="4">
        <f ca="1">Main!C13</f>
        <v>44580</v>
      </c>
    </row>
    <row r="13" spans="3:110" x14ac:dyDescent="0.2">
      <c r="C13" s="5">
        <f>Main!C14</f>
        <v>60</v>
      </c>
    </row>
    <row r="14" spans="3:110" ht="15" x14ac:dyDescent="0.25">
      <c r="C14" s="2" t="str">
        <f ca="1">_xll.ICECurves(C10:C10,C11:C11,,C12,C12,,"ContractCount="&amp;C13,"ClearArea=D16:CT17")</f>
        <v>Forward Curves</v>
      </c>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row>
    <row r="15" spans="3:110" x14ac:dyDescent="0.2">
      <c r="D15" s="12" t="s">
        <v>6</v>
      </c>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row>
    <row r="16" spans="3:110" ht="15" x14ac:dyDescent="0.25">
      <c r="D16" t="s">
        <v>12</v>
      </c>
      <c r="E16" t="s">
        <v>13</v>
      </c>
      <c r="F16" t="s">
        <v>14</v>
      </c>
      <c r="G16" t="s">
        <v>15</v>
      </c>
      <c r="H16" t="s">
        <v>16</v>
      </c>
      <c r="I16" t="s">
        <v>17</v>
      </c>
      <c r="J16" t="s">
        <v>18</v>
      </c>
      <c r="K16" t="s">
        <v>19</v>
      </c>
      <c r="L16" t="s">
        <v>20</v>
      </c>
      <c r="M16" t="s">
        <v>21</v>
      </c>
      <c r="N16" t="s">
        <v>22</v>
      </c>
      <c r="O16" t="s">
        <v>23</v>
      </c>
      <c r="P16" t="s">
        <v>24</v>
      </c>
      <c r="Q16" t="s">
        <v>25</v>
      </c>
      <c r="R16" t="s">
        <v>26</v>
      </c>
      <c r="S16" t="s">
        <v>27</v>
      </c>
      <c r="T16" t="s">
        <v>28</v>
      </c>
      <c r="U16" t="s">
        <v>29</v>
      </c>
      <c r="V16" t="s">
        <v>30</v>
      </c>
      <c r="W16" t="s">
        <v>31</v>
      </c>
      <c r="X16" t="s">
        <v>32</v>
      </c>
      <c r="Y16" t="s">
        <v>33</v>
      </c>
      <c r="Z16" t="s">
        <v>34</v>
      </c>
      <c r="AA16" t="s">
        <v>35</v>
      </c>
      <c r="AB16" t="s">
        <v>36</v>
      </c>
      <c r="AC16" t="s">
        <v>37</v>
      </c>
      <c r="AD16" t="s">
        <v>38</v>
      </c>
      <c r="AE16" t="s">
        <v>39</v>
      </c>
      <c r="AF16" t="s">
        <v>40</v>
      </c>
      <c r="AG16" t="s">
        <v>41</v>
      </c>
      <c r="AH16" t="s">
        <v>42</v>
      </c>
      <c r="AI16" t="s">
        <v>43</v>
      </c>
      <c r="AJ16" t="s">
        <v>44</v>
      </c>
      <c r="AK16" t="s">
        <v>45</v>
      </c>
      <c r="AL16" t="s">
        <v>46</v>
      </c>
      <c r="AM16" t="s">
        <v>47</v>
      </c>
      <c r="AN16" t="s">
        <v>48</v>
      </c>
      <c r="AO16" t="s">
        <v>49</v>
      </c>
      <c r="AP16" t="s">
        <v>50</v>
      </c>
      <c r="AQ16" t="s">
        <v>51</v>
      </c>
      <c r="AR16" t="s">
        <v>52</v>
      </c>
      <c r="AS16" t="s">
        <v>53</v>
      </c>
      <c r="AT16" t="s">
        <v>54</v>
      </c>
      <c r="AU16" t="s">
        <v>55</v>
      </c>
      <c r="AV16" t="s">
        <v>56</v>
      </c>
      <c r="AW16" t="s">
        <v>57</v>
      </c>
      <c r="AX16" t="s">
        <v>58</v>
      </c>
      <c r="AY16" t="s">
        <v>59</v>
      </c>
      <c r="AZ16" t="s">
        <v>60</v>
      </c>
      <c r="BA16" t="s">
        <v>61</v>
      </c>
      <c r="BB16" t="s">
        <v>62</v>
      </c>
      <c r="BC16" t="s">
        <v>63</v>
      </c>
      <c r="BD16" t="s">
        <v>64</v>
      </c>
      <c r="BE16" t="s">
        <v>65</v>
      </c>
      <c r="BF16" t="s">
        <v>66</v>
      </c>
      <c r="BG16" t="s">
        <v>67</v>
      </c>
      <c r="BH16" t="s">
        <v>68</v>
      </c>
      <c r="BI16" t="s">
        <v>69</v>
      </c>
      <c r="BJ16" t="s">
        <v>70</v>
      </c>
      <c r="BK16" t="s">
        <v>71</v>
      </c>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row>
    <row r="17" spans="3:98" ht="15" x14ac:dyDescent="0.25">
      <c r="C17" s="6">
        <f>DATE(2022,1,19)</f>
        <v>44580</v>
      </c>
      <c r="D17">
        <v>88.44</v>
      </c>
      <c r="E17">
        <v>87.59</v>
      </c>
      <c r="F17">
        <v>86.69</v>
      </c>
      <c r="G17">
        <v>85.8</v>
      </c>
      <c r="H17">
        <v>84.94</v>
      </c>
      <c r="I17">
        <v>84.16</v>
      </c>
      <c r="J17">
        <v>83.39</v>
      </c>
      <c r="K17">
        <v>82.64</v>
      </c>
      <c r="L17">
        <v>81.93</v>
      </c>
      <c r="M17">
        <v>81.23</v>
      </c>
      <c r="N17">
        <v>80.55</v>
      </c>
      <c r="O17">
        <v>79.900000000000006</v>
      </c>
      <c r="P17">
        <v>79.319999999999993</v>
      </c>
      <c r="Q17">
        <v>78.77</v>
      </c>
      <c r="R17">
        <v>78.239999999999995</v>
      </c>
      <c r="S17">
        <v>77.72</v>
      </c>
      <c r="T17">
        <v>77.22</v>
      </c>
      <c r="U17">
        <v>76.78</v>
      </c>
      <c r="V17">
        <v>76.33</v>
      </c>
      <c r="W17">
        <v>75.88</v>
      </c>
      <c r="X17">
        <v>75.45</v>
      </c>
      <c r="Y17">
        <v>75</v>
      </c>
      <c r="Z17">
        <v>74.61</v>
      </c>
      <c r="AA17">
        <v>74.239999999999995</v>
      </c>
      <c r="AB17">
        <v>73.88</v>
      </c>
      <c r="AC17">
        <v>73.52</v>
      </c>
      <c r="AD17">
        <v>73.16</v>
      </c>
      <c r="AE17">
        <v>72.81</v>
      </c>
      <c r="AF17">
        <v>72.540000000000006</v>
      </c>
      <c r="AG17">
        <v>72.25</v>
      </c>
      <c r="AH17">
        <v>71.94</v>
      </c>
      <c r="AI17">
        <v>71.62</v>
      </c>
      <c r="AJ17">
        <v>71.3</v>
      </c>
      <c r="AK17">
        <v>70.989999999999995</v>
      </c>
      <c r="AL17">
        <v>70.84</v>
      </c>
      <c r="AM17">
        <v>70.650000000000006</v>
      </c>
      <c r="AN17">
        <v>70.41</v>
      </c>
      <c r="AO17">
        <v>70.150000000000006</v>
      </c>
      <c r="AP17">
        <v>69.88</v>
      </c>
      <c r="AQ17">
        <v>69.64</v>
      </c>
      <c r="AR17">
        <v>69.53</v>
      </c>
      <c r="AS17">
        <v>69.36</v>
      </c>
      <c r="AT17">
        <v>69.14</v>
      </c>
      <c r="AU17">
        <v>68.930000000000007</v>
      </c>
      <c r="AV17">
        <v>68.7</v>
      </c>
      <c r="AW17">
        <v>68.489999999999995</v>
      </c>
      <c r="AX17">
        <v>68.39</v>
      </c>
      <c r="AY17">
        <v>68.290000000000006</v>
      </c>
      <c r="AZ17">
        <v>68.19</v>
      </c>
      <c r="BA17">
        <v>68.09</v>
      </c>
      <c r="BB17">
        <v>67.98</v>
      </c>
      <c r="BC17">
        <v>67.819999999999993</v>
      </c>
      <c r="BD17">
        <v>67.739999999999995</v>
      </c>
      <c r="BE17">
        <v>67.66</v>
      </c>
      <c r="BF17">
        <v>67.569999999999993</v>
      </c>
      <c r="BG17">
        <v>67.48</v>
      </c>
      <c r="BH17">
        <v>67.349999999999994</v>
      </c>
      <c r="BI17">
        <v>67.19</v>
      </c>
      <c r="BJ17">
        <v>67.14</v>
      </c>
      <c r="BK17">
        <v>67.11</v>
      </c>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row>
    <row r="18" spans="3:98" x14ac:dyDescent="0.2">
      <c r="C18" s="6"/>
    </row>
    <row r="19" spans="3:98" x14ac:dyDescent="0.2">
      <c r="C19" s="6"/>
    </row>
    <row r="20" spans="3:98" x14ac:dyDescent="0.2">
      <c r="C20" s="6"/>
    </row>
    <row r="21" spans="3:98" x14ac:dyDescent="0.2">
      <c r="C21" s="6"/>
    </row>
    <row r="22" spans="3:98" x14ac:dyDescent="0.2">
      <c r="C22" s="6" t="s">
        <v>10</v>
      </c>
      <c r="D22" s="3">
        <f>IF(D8="",#N/A,D8-D17)</f>
        <v>1.519999999999996</v>
      </c>
      <c r="E22" s="3">
        <f t="shared" ref="E22:BK22" si="0">IF(E8="",#N/A,E8-E17)</f>
        <v>1.1499999999999915</v>
      </c>
      <c r="F22" s="3">
        <f t="shared" si="0"/>
        <v>0.96000000000000796</v>
      </c>
      <c r="G22" s="3">
        <f t="shared" si="0"/>
        <v>0.85999999999999943</v>
      </c>
      <c r="H22" s="3">
        <f t="shared" si="0"/>
        <v>0.79000000000000625</v>
      </c>
      <c r="I22" s="3">
        <f t="shared" si="0"/>
        <v>0.71999999999999886</v>
      </c>
      <c r="J22" s="3">
        <f t="shared" si="0"/>
        <v>0.67000000000000171</v>
      </c>
      <c r="K22" s="3">
        <f t="shared" si="0"/>
        <v>0.64000000000000057</v>
      </c>
      <c r="L22" s="3">
        <f t="shared" si="0"/>
        <v>0.63999999999998636</v>
      </c>
      <c r="M22" s="3">
        <f t="shared" si="0"/>
        <v>0.65999999999999659</v>
      </c>
      <c r="N22" s="3">
        <f t="shared" si="0"/>
        <v>0.68000000000000682</v>
      </c>
      <c r="O22" s="3">
        <f t="shared" si="0"/>
        <v>0.71999999999999886</v>
      </c>
      <c r="P22" s="3">
        <f t="shared" si="0"/>
        <v>0.76000000000000512</v>
      </c>
      <c r="Q22" s="3">
        <f t="shared" si="0"/>
        <v>0.79999999999999716</v>
      </c>
      <c r="R22" s="3">
        <f t="shared" si="0"/>
        <v>0.82000000000000739</v>
      </c>
      <c r="S22" s="3">
        <f t="shared" si="0"/>
        <v>0.84999999999999432</v>
      </c>
      <c r="T22" s="3">
        <f t="shared" si="0"/>
        <v>0.89000000000000057</v>
      </c>
      <c r="U22" s="3">
        <f t="shared" si="0"/>
        <v>0.90999999999999659</v>
      </c>
      <c r="V22" s="3">
        <f t="shared" si="0"/>
        <v>0.95000000000000284</v>
      </c>
      <c r="W22" s="3">
        <f t="shared" si="0"/>
        <v>1</v>
      </c>
      <c r="X22" s="3">
        <f t="shared" si="0"/>
        <v>1.0300000000000011</v>
      </c>
      <c r="Y22" s="3">
        <f t="shared" si="0"/>
        <v>1.0900000000000034</v>
      </c>
      <c r="Z22" s="3">
        <f t="shared" si="0"/>
        <v>1.1099999999999994</v>
      </c>
      <c r="AA22" s="3">
        <f t="shared" si="0"/>
        <v>1.1200000000000045</v>
      </c>
      <c r="AB22" s="3">
        <f t="shared" si="0"/>
        <v>1.1800000000000068</v>
      </c>
      <c r="AC22" s="3">
        <f t="shared" si="0"/>
        <v>1.230000000000004</v>
      </c>
      <c r="AD22" s="3">
        <f t="shared" si="0"/>
        <v>1.2800000000000011</v>
      </c>
      <c r="AE22" s="3">
        <f t="shared" si="0"/>
        <v>1.3400000000000034</v>
      </c>
      <c r="AF22" s="3">
        <f t="shared" si="0"/>
        <v>1.3699999999999903</v>
      </c>
      <c r="AG22" s="3">
        <f t="shared" si="0"/>
        <v>1.4200000000000017</v>
      </c>
      <c r="AH22" s="3">
        <f t="shared" si="0"/>
        <v>1.460000000000008</v>
      </c>
      <c r="AI22" s="3">
        <f t="shared" si="0"/>
        <v>1.5</v>
      </c>
      <c r="AJ22" s="3">
        <f t="shared" si="0"/>
        <v>1.5400000000000063</v>
      </c>
      <c r="AK22" s="3">
        <f t="shared" si="0"/>
        <v>1.6099999999999994</v>
      </c>
      <c r="AL22" s="3">
        <f t="shared" si="0"/>
        <v>1.6299999999999955</v>
      </c>
      <c r="AM22" s="3">
        <f t="shared" si="0"/>
        <v>1.6699999999999875</v>
      </c>
      <c r="AN22" s="3">
        <f t="shared" si="0"/>
        <v>1.710000000000008</v>
      </c>
      <c r="AO22" s="3">
        <f t="shared" si="0"/>
        <v>1.7399999999999949</v>
      </c>
      <c r="AP22" s="3">
        <f t="shared" si="0"/>
        <v>1.7700000000000102</v>
      </c>
      <c r="AQ22" s="3">
        <f t="shared" si="0"/>
        <v>1.8199999999999932</v>
      </c>
      <c r="AR22" s="3">
        <f t="shared" si="0"/>
        <v>1.8499999999999943</v>
      </c>
      <c r="AS22" s="3">
        <f t="shared" si="0"/>
        <v>1.8799999999999955</v>
      </c>
      <c r="AT22" s="3">
        <f t="shared" si="0"/>
        <v>1.9000000000000057</v>
      </c>
      <c r="AU22" s="3">
        <f t="shared" si="0"/>
        <v>1.9299999999999926</v>
      </c>
      <c r="AV22" s="3">
        <f t="shared" si="0"/>
        <v>1.9699999999999989</v>
      </c>
      <c r="AW22" s="3">
        <f t="shared" si="0"/>
        <v>2.0100000000000051</v>
      </c>
      <c r="AX22" s="3">
        <f t="shared" si="0"/>
        <v>2.0300000000000011</v>
      </c>
      <c r="AY22" s="3">
        <f t="shared" si="0"/>
        <v>2.039999999999992</v>
      </c>
      <c r="AZ22" s="3">
        <f t="shared" si="0"/>
        <v>2.0499999999999972</v>
      </c>
      <c r="BA22" s="3">
        <f t="shared" si="0"/>
        <v>2.0699999999999932</v>
      </c>
      <c r="BB22" s="3">
        <f t="shared" si="0"/>
        <v>2.0899999999999892</v>
      </c>
      <c r="BC22" s="3">
        <f t="shared" si="0"/>
        <v>2.1100000000000136</v>
      </c>
      <c r="BD22" s="3">
        <f t="shared" si="0"/>
        <v>2.1300000000000097</v>
      </c>
      <c r="BE22" s="3">
        <f t="shared" si="0"/>
        <v>2.1400000000000006</v>
      </c>
      <c r="BF22" s="3">
        <f t="shared" si="0"/>
        <v>2.1600000000000108</v>
      </c>
      <c r="BG22" s="3">
        <f t="shared" si="0"/>
        <v>2.1700000000000017</v>
      </c>
      <c r="BH22" s="3">
        <f t="shared" si="0"/>
        <v>2.1800000000000068</v>
      </c>
      <c r="BI22" s="3">
        <f t="shared" si="0"/>
        <v>2.1800000000000068</v>
      </c>
      <c r="BJ22" s="3">
        <f t="shared" si="0"/>
        <v>2.2099999999999937</v>
      </c>
      <c r="BK22" s="3">
        <f t="shared" si="0"/>
        <v>2.2199999999999989</v>
      </c>
    </row>
    <row r="23" spans="3:98" x14ac:dyDescent="0.2">
      <c r="C23" s="6"/>
    </row>
    <row r="24" spans="3:98" x14ac:dyDescent="0.2">
      <c r="C24" s="6"/>
    </row>
    <row r="25" spans="3:98" x14ac:dyDescent="0.2">
      <c r="C25" s="6"/>
    </row>
    <row r="26" spans="3:98" x14ac:dyDescent="0.2">
      <c r="C26" s="6"/>
    </row>
    <row r="27" spans="3:98" x14ac:dyDescent="0.2">
      <c r="C27" s="6"/>
    </row>
    <row r="28" spans="3:98" x14ac:dyDescent="0.2">
      <c r="C28" s="6"/>
    </row>
    <row r="29" spans="3:98" x14ac:dyDescent="0.2">
      <c r="C29" s="6"/>
    </row>
    <row r="30" spans="3:98" x14ac:dyDescent="0.2">
      <c r="C30" s="6"/>
    </row>
    <row r="31" spans="3:98" x14ac:dyDescent="0.2">
      <c r="C31" s="6"/>
    </row>
    <row r="32" spans="3:98" x14ac:dyDescent="0.2">
      <c r="C32" s="6"/>
    </row>
    <row r="33" spans="3:3" x14ac:dyDescent="0.2">
      <c r="C33" s="6"/>
    </row>
    <row r="34" spans="3:3" x14ac:dyDescent="0.2">
      <c r="C34" s="6"/>
    </row>
    <row r="35" spans="3:3" x14ac:dyDescent="0.2">
      <c r="C35" s="6"/>
    </row>
    <row r="36" spans="3:3" x14ac:dyDescent="0.2">
      <c r="C36" s="6"/>
    </row>
    <row r="37" spans="3:3" x14ac:dyDescent="0.2">
      <c r="C37" s="6"/>
    </row>
    <row r="38" spans="3:3" x14ac:dyDescent="0.2">
      <c r="C38" s="6"/>
    </row>
    <row r="39" spans="3:3" x14ac:dyDescent="0.2">
      <c r="C39" s="6"/>
    </row>
    <row r="40" spans="3:3" x14ac:dyDescent="0.2">
      <c r="C40" s="6"/>
    </row>
    <row r="41" spans="3:3" x14ac:dyDescent="0.2">
      <c r="C41" s="6"/>
    </row>
    <row r="42" spans="3:3" x14ac:dyDescent="0.2">
      <c r="C42" s="6"/>
    </row>
    <row r="43" spans="3:3" x14ac:dyDescent="0.2">
      <c r="C43" s="6"/>
    </row>
    <row r="44" spans="3:3" x14ac:dyDescent="0.2">
      <c r="C44" s="6"/>
    </row>
    <row r="45" spans="3:3" x14ac:dyDescent="0.2">
      <c r="C45" s="6"/>
    </row>
    <row r="46" spans="3:3" x14ac:dyDescent="0.2">
      <c r="C46" s="6"/>
    </row>
    <row r="47" spans="3:3" x14ac:dyDescent="0.2">
      <c r="C47" s="6"/>
    </row>
    <row r="48" spans="3:3" x14ac:dyDescent="0.2">
      <c r="C48" s="6"/>
    </row>
    <row r="49" spans="3:3" x14ac:dyDescent="0.2">
      <c r="C49" s="6"/>
    </row>
    <row r="50" spans="3:3" x14ac:dyDescent="0.2">
      <c r="C50" s="6"/>
    </row>
    <row r="51" spans="3:3" x14ac:dyDescent="0.2">
      <c r="C51" s="6"/>
    </row>
    <row r="52" spans="3:3" x14ac:dyDescent="0.2">
      <c r="C52" s="6"/>
    </row>
    <row r="53" spans="3:3" x14ac:dyDescent="0.2">
      <c r="C53" s="6"/>
    </row>
    <row r="54" spans="3:3" x14ac:dyDescent="0.2">
      <c r="C54" s="6"/>
    </row>
    <row r="55" spans="3:3" x14ac:dyDescent="0.2">
      <c r="C55" s="6"/>
    </row>
    <row r="56" spans="3:3" x14ac:dyDescent="0.2">
      <c r="C56" s="6"/>
    </row>
    <row r="57" spans="3:3" x14ac:dyDescent="0.2">
      <c r="C57" s="6"/>
    </row>
    <row r="58" spans="3:3" x14ac:dyDescent="0.2">
      <c r="C58" s="6"/>
    </row>
    <row r="59" spans="3:3" x14ac:dyDescent="0.2">
      <c r="C59" s="6"/>
    </row>
    <row r="60" spans="3:3" x14ac:dyDescent="0.2">
      <c r="C60" s="6"/>
    </row>
    <row r="61" spans="3:3" x14ac:dyDescent="0.2">
      <c r="C61" s="6"/>
    </row>
    <row r="62" spans="3:3" x14ac:dyDescent="0.2">
      <c r="C62" s="6"/>
    </row>
    <row r="63" spans="3:3" x14ac:dyDescent="0.2">
      <c r="C63" s="6"/>
    </row>
    <row r="64" spans="3:3" x14ac:dyDescent="0.2">
      <c r="C64" s="6"/>
    </row>
    <row r="65" spans="3:3" x14ac:dyDescent="0.2">
      <c r="C65" s="6"/>
    </row>
    <row r="66" spans="3:3" x14ac:dyDescent="0.2">
      <c r="C66" s="6"/>
    </row>
    <row r="67" spans="3:3" x14ac:dyDescent="0.2">
      <c r="C67" s="6"/>
    </row>
    <row r="68" spans="3:3" x14ac:dyDescent="0.2">
      <c r="C68" s="6"/>
    </row>
    <row r="69" spans="3:3" x14ac:dyDescent="0.2">
      <c r="C69" s="6"/>
    </row>
    <row r="70" spans="3:3" x14ac:dyDescent="0.2">
      <c r="C70" s="6"/>
    </row>
    <row r="71" spans="3:3" x14ac:dyDescent="0.2">
      <c r="C71" s="6"/>
    </row>
    <row r="72" spans="3:3" x14ac:dyDescent="0.2">
      <c r="C72" s="6"/>
    </row>
    <row r="73" spans="3:3" x14ac:dyDescent="0.2">
      <c r="C73" s="6"/>
    </row>
    <row r="74" spans="3:3" x14ac:dyDescent="0.2">
      <c r="C74" s="6"/>
    </row>
    <row r="75" spans="3:3" x14ac:dyDescent="0.2">
      <c r="C75" s="6"/>
    </row>
    <row r="76" spans="3:3" x14ac:dyDescent="0.2">
      <c r="C76" s="6"/>
    </row>
    <row r="77" spans="3:3" x14ac:dyDescent="0.2">
      <c r="C77" s="6"/>
    </row>
    <row r="78" spans="3:3" x14ac:dyDescent="0.2">
      <c r="C78" s="6"/>
    </row>
    <row r="79" spans="3:3" x14ac:dyDescent="0.2">
      <c r="C79" s="6"/>
    </row>
    <row r="80" spans="3:3" x14ac:dyDescent="0.2">
      <c r="C80" s="6"/>
    </row>
    <row r="81" spans="3:3" x14ac:dyDescent="0.2">
      <c r="C81" s="6"/>
    </row>
    <row r="82" spans="3:3" x14ac:dyDescent="0.2">
      <c r="C82" s="6"/>
    </row>
    <row r="83" spans="3:3" x14ac:dyDescent="0.2">
      <c r="C83" s="6"/>
    </row>
    <row r="84" spans="3:3" x14ac:dyDescent="0.2">
      <c r="C84" s="6"/>
    </row>
    <row r="85" spans="3:3" x14ac:dyDescent="0.2">
      <c r="C85" s="6"/>
    </row>
    <row r="86" spans="3:3" x14ac:dyDescent="0.2">
      <c r="C86" s="6"/>
    </row>
    <row r="87" spans="3:3" x14ac:dyDescent="0.2">
      <c r="C87" s="6"/>
    </row>
    <row r="88" spans="3:3" x14ac:dyDescent="0.2">
      <c r="C88" s="6"/>
    </row>
    <row r="89" spans="3:3" x14ac:dyDescent="0.2">
      <c r="C89" s="6"/>
    </row>
    <row r="90" spans="3:3" x14ac:dyDescent="0.2">
      <c r="C90" s="6"/>
    </row>
    <row r="91" spans="3:3" x14ac:dyDescent="0.2">
      <c r="C91" s="6"/>
    </row>
    <row r="92" spans="3:3" x14ac:dyDescent="0.2">
      <c r="C92" s="6"/>
    </row>
    <row r="93" spans="3:3" x14ac:dyDescent="0.2">
      <c r="C93" s="6"/>
    </row>
    <row r="94" spans="3:3" x14ac:dyDescent="0.2">
      <c r="C94" s="6"/>
    </row>
    <row r="95" spans="3:3" x14ac:dyDescent="0.2">
      <c r="C95" s="6"/>
    </row>
    <row r="96" spans="3:3" x14ac:dyDescent="0.2">
      <c r="C96" s="6"/>
    </row>
    <row r="97" spans="3:3" x14ac:dyDescent="0.2">
      <c r="C97" s="6"/>
    </row>
    <row r="98" spans="3:3" x14ac:dyDescent="0.2">
      <c r="C98" s="6"/>
    </row>
    <row r="99" spans="3:3" x14ac:dyDescent="0.2">
      <c r="C99" s="6"/>
    </row>
    <row r="100" spans="3:3" x14ac:dyDescent="0.2">
      <c r="C100" s="6"/>
    </row>
    <row r="101" spans="3:3" x14ac:dyDescent="0.2">
      <c r="C101" s="6"/>
    </row>
    <row r="102" spans="3:3" x14ac:dyDescent="0.2">
      <c r="C102" s="6"/>
    </row>
    <row r="103" spans="3:3" x14ac:dyDescent="0.2">
      <c r="C103" s="6"/>
    </row>
    <row r="104" spans="3:3" x14ac:dyDescent="0.2">
      <c r="C104" s="6"/>
    </row>
    <row r="105" spans="3:3" x14ac:dyDescent="0.2">
      <c r="C105" s="6"/>
    </row>
    <row r="106" spans="3:3" x14ac:dyDescent="0.2">
      <c r="C106" s="6"/>
    </row>
    <row r="107" spans="3:3" x14ac:dyDescent="0.2">
      <c r="C107" s="6"/>
    </row>
    <row r="108" spans="3:3" x14ac:dyDescent="0.2">
      <c r="C108" s="6"/>
    </row>
    <row r="109" spans="3:3" x14ac:dyDescent="0.2">
      <c r="C109" s="6"/>
    </row>
    <row r="110" spans="3:3" x14ac:dyDescent="0.2">
      <c r="C110" s="6"/>
    </row>
    <row r="111" spans="3:3" x14ac:dyDescent="0.2">
      <c r="C111" s="6"/>
    </row>
    <row r="112" spans="3:3" x14ac:dyDescent="0.2">
      <c r="C112" s="6"/>
    </row>
    <row r="113" spans="3:3" x14ac:dyDescent="0.2">
      <c r="C113" s="6"/>
    </row>
    <row r="114" spans="3:3" x14ac:dyDescent="0.2">
      <c r="C114" s="6"/>
    </row>
    <row r="115" spans="3:3" x14ac:dyDescent="0.2">
      <c r="C115" s="6"/>
    </row>
    <row r="116" spans="3:3" x14ac:dyDescent="0.2">
      <c r="C116" s="6"/>
    </row>
    <row r="117" spans="3:3" x14ac:dyDescent="0.2">
      <c r="C117" s="6"/>
    </row>
    <row r="118" spans="3:3" x14ac:dyDescent="0.2">
      <c r="C118" s="6"/>
    </row>
    <row r="119" spans="3:3" x14ac:dyDescent="0.2">
      <c r="C119" s="6"/>
    </row>
    <row r="120" spans="3:3" x14ac:dyDescent="0.2">
      <c r="C120" s="6"/>
    </row>
    <row r="121" spans="3:3" x14ac:dyDescent="0.2">
      <c r="C121" s="6"/>
    </row>
    <row r="122" spans="3:3" x14ac:dyDescent="0.2">
      <c r="C122" s="6"/>
    </row>
    <row r="123" spans="3:3" x14ac:dyDescent="0.2">
      <c r="C123" s="6"/>
    </row>
    <row r="124" spans="3:3" x14ac:dyDescent="0.2">
      <c r="C124" s="6"/>
    </row>
    <row r="125" spans="3:3" x14ac:dyDescent="0.2">
      <c r="C125" s="6"/>
    </row>
    <row r="126" spans="3:3" x14ac:dyDescent="0.2">
      <c r="C126" s="6"/>
    </row>
    <row r="127" spans="3:3" x14ac:dyDescent="0.2">
      <c r="C127" s="6"/>
    </row>
    <row r="128" spans="3:3" x14ac:dyDescent="0.2">
      <c r="C128" s="6"/>
    </row>
    <row r="129" spans="3:3" x14ac:dyDescent="0.2">
      <c r="C129" s="6"/>
    </row>
    <row r="130" spans="3:3" x14ac:dyDescent="0.2">
      <c r="C130" s="6"/>
    </row>
    <row r="131" spans="3:3" x14ac:dyDescent="0.2">
      <c r="C131" s="6"/>
    </row>
    <row r="132" spans="3:3" x14ac:dyDescent="0.2">
      <c r="C132" s="6"/>
    </row>
    <row r="133" spans="3:3" x14ac:dyDescent="0.2">
      <c r="C133" s="6"/>
    </row>
    <row r="134" spans="3:3" x14ac:dyDescent="0.2">
      <c r="C134" s="6"/>
    </row>
    <row r="135" spans="3:3" x14ac:dyDescent="0.2">
      <c r="C135" s="6"/>
    </row>
    <row r="136" spans="3:3" x14ac:dyDescent="0.2">
      <c r="C136" s="6"/>
    </row>
    <row r="137" spans="3:3" x14ac:dyDescent="0.2">
      <c r="C137" s="6"/>
    </row>
    <row r="138" spans="3:3" x14ac:dyDescent="0.2">
      <c r="C138" s="6"/>
    </row>
    <row r="139" spans="3:3" x14ac:dyDescent="0.2">
      <c r="C139" s="6"/>
    </row>
    <row r="140" spans="3:3" x14ac:dyDescent="0.2">
      <c r="C140" s="6"/>
    </row>
    <row r="141" spans="3:3" x14ac:dyDescent="0.2">
      <c r="C141" s="6"/>
    </row>
    <row r="142" spans="3:3" x14ac:dyDescent="0.2">
      <c r="C142" s="6"/>
    </row>
    <row r="143" spans="3:3" x14ac:dyDescent="0.2">
      <c r="C143" s="6"/>
    </row>
    <row r="144" spans="3:3" x14ac:dyDescent="0.2">
      <c r="C144" s="6"/>
    </row>
    <row r="145" spans="3:3" x14ac:dyDescent="0.2">
      <c r="C145" s="6"/>
    </row>
    <row r="146" spans="3:3" x14ac:dyDescent="0.2">
      <c r="C146" s="6"/>
    </row>
    <row r="147" spans="3:3" x14ac:dyDescent="0.2">
      <c r="C147" s="6"/>
    </row>
    <row r="148" spans="3:3" x14ac:dyDescent="0.2">
      <c r="C148" s="6"/>
    </row>
    <row r="149" spans="3:3" x14ac:dyDescent="0.2">
      <c r="C149" s="6"/>
    </row>
    <row r="150" spans="3:3" x14ac:dyDescent="0.2">
      <c r="C150" s="6"/>
    </row>
    <row r="151" spans="3:3" x14ac:dyDescent="0.2">
      <c r="C151" s="6"/>
    </row>
    <row r="152" spans="3:3" x14ac:dyDescent="0.2">
      <c r="C152" s="6"/>
    </row>
    <row r="153" spans="3:3" x14ac:dyDescent="0.2">
      <c r="C153" s="6"/>
    </row>
    <row r="154" spans="3:3" x14ac:dyDescent="0.2">
      <c r="C154" s="6"/>
    </row>
    <row r="155" spans="3:3" x14ac:dyDescent="0.2">
      <c r="C155" s="6"/>
    </row>
    <row r="156" spans="3:3" x14ac:dyDescent="0.2">
      <c r="C156" s="6"/>
    </row>
    <row r="157" spans="3:3" x14ac:dyDescent="0.2">
      <c r="C157" s="6"/>
    </row>
    <row r="158" spans="3:3" x14ac:dyDescent="0.2">
      <c r="C158" s="6"/>
    </row>
    <row r="159" spans="3:3" x14ac:dyDescent="0.2">
      <c r="C159" s="6"/>
    </row>
    <row r="160" spans="3:3" x14ac:dyDescent="0.2">
      <c r="C160" s="6"/>
    </row>
    <row r="161" spans="3:3" x14ac:dyDescent="0.2">
      <c r="C161" s="6"/>
    </row>
    <row r="162" spans="3:3" x14ac:dyDescent="0.2">
      <c r="C162" s="6"/>
    </row>
    <row r="163" spans="3:3" x14ac:dyDescent="0.2">
      <c r="C163" s="6"/>
    </row>
    <row r="164" spans="3:3" x14ac:dyDescent="0.2">
      <c r="C164" s="6"/>
    </row>
    <row r="165" spans="3:3" x14ac:dyDescent="0.2">
      <c r="C165" s="6"/>
    </row>
    <row r="166" spans="3:3" x14ac:dyDescent="0.2">
      <c r="C166" s="6"/>
    </row>
    <row r="167" spans="3:3" x14ac:dyDescent="0.2">
      <c r="C167" s="6"/>
    </row>
    <row r="168" spans="3:3" x14ac:dyDescent="0.2">
      <c r="C168" s="6"/>
    </row>
    <row r="169" spans="3:3" x14ac:dyDescent="0.2">
      <c r="C169" s="6"/>
    </row>
    <row r="170" spans="3:3" x14ac:dyDescent="0.2">
      <c r="C170" s="6"/>
    </row>
    <row r="171" spans="3:3" x14ac:dyDescent="0.2">
      <c r="C171" s="6"/>
    </row>
    <row r="172" spans="3:3" x14ac:dyDescent="0.2">
      <c r="C172" s="6"/>
    </row>
    <row r="173" spans="3:3" x14ac:dyDescent="0.2">
      <c r="C173" s="6"/>
    </row>
    <row r="174" spans="3:3" x14ac:dyDescent="0.2">
      <c r="C174" s="6"/>
    </row>
    <row r="175" spans="3:3" x14ac:dyDescent="0.2">
      <c r="C175" s="6"/>
    </row>
    <row r="176" spans="3:3" x14ac:dyDescent="0.2">
      <c r="C176" s="6"/>
    </row>
    <row r="177" spans="3:3" x14ac:dyDescent="0.2">
      <c r="C177" s="6"/>
    </row>
    <row r="178" spans="3:3" x14ac:dyDescent="0.2">
      <c r="C178" s="6"/>
    </row>
    <row r="179" spans="3:3" x14ac:dyDescent="0.2">
      <c r="C179" s="6"/>
    </row>
    <row r="180" spans="3:3" x14ac:dyDescent="0.2">
      <c r="C180" s="6"/>
    </row>
    <row r="181" spans="3:3" x14ac:dyDescent="0.2">
      <c r="C181" s="6"/>
    </row>
    <row r="182" spans="3:3" x14ac:dyDescent="0.2">
      <c r="C182" s="6"/>
    </row>
    <row r="183" spans="3:3" x14ac:dyDescent="0.2">
      <c r="C183" s="6"/>
    </row>
    <row r="184" spans="3:3" x14ac:dyDescent="0.2">
      <c r="C184" s="6"/>
    </row>
    <row r="185" spans="3:3" x14ac:dyDescent="0.2">
      <c r="C185" s="6"/>
    </row>
    <row r="186" spans="3:3" x14ac:dyDescent="0.2">
      <c r="C186" s="6"/>
    </row>
    <row r="187" spans="3:3" x14ac:dyDescent="0.2">
      <c r="C187" s="6"/>
    </row>
    <row r="188" spans="3:3" x14ac:dyDescent="0.2">
      <c r="C188" s="6"/>
    </row>
    <row r="189" spans="3:3" x14ac:dyDescent="0.2">
      <c r="C189" s="6"/>
    </row>
    <row r="190" spans="3:3" x14ac:dyDescent="0.2">
      <c r="C190" s="6"/>
    </row>
    <row r="191" spans="3:3" x14ac:dyDescent="0.2">
      <c r="C191" s="6"/>
    </row>
    <row r="192" spans="3:3" x14ac:dyDescent="0.2">
      <c r="C192" s="6"/>
    </row>
    <row r="193" spans="3:3" x14ac:dyDescent="0.2">
      <c r="C193" s="6"/>
    </row>
    <row r="194" spans="3:3" x14ac:dyDescent="0.2">
      <c r="C194" s="6"/>
    </row>
    <row r="195" spans="3:3" x14ac:dyDescent="0.2">
      <c r="C195" s="6"/>
    </row>
    <row r="196" spans="3:3" x14ac:dyDescent="0.2">
      <c r="C196" s="6"/>
    </row>
    <row r="197" spans="3:3" x14ac:dyDescent="0.2">
      <c r="C197" s="6"/>
    </row>
    <row r="198" spans="3:3" x14ac:dyDescent="0.2">
      <c r="C198" s="6"/>
    </row>
    <row r="199" spans="3:3" x14ac:dyDescent="0.2">
      <c r="C199" s="6"/>
    </row>
    <row r="200" spans="3:3" x14ac:dyDescent="0.2">
      <c r="C200" s="6"/>
    </row>
    <row r="201" spans="3:3" x14ac:dyDescent="0.2">
      <c r="C201" s="6"/>
    </row>
    <row r="202" spans="3:3" x14ac:dyDescent="0.2">
      <c r="C202" s="6"/>
    </row>
    <row r="203" spans="3:3" x14ac:dyDescent="0.2">
      <c r="C203" s="6"/>
    </row>
    <row r="204" spans="3:3" x14ac:dyDescent="0.2">
      <c r="C204" s="6"/>
    </row>
    <row r="205" spans="3:3" x14ac:dyDescent="0.2">
      <c r="C205" s="6"/>
    </row>
    <row r="206" spans="3:3" x14ac:dyDescent="0.2">
      <c r="C206" s="6"/>
    </row>
    <row r="207" spans="3:3" x14ac:dyDescent="0.2">
      <c r="C207" s="6"/>
    </row>
    <row r="208" spans="3:3" x14ac:dyDescent="0.2">
      <c r="C208" s="6"/>
    </row>
    <row r="209" spans="3:3" x14ac:dyDescent="0.2">
      <c r="C209" s="6"/>
    </row>
    <row r="210" spans="3:3" x14ac:dyDescent="0.2">
      <c r="C210" s="6"/>
    </row>
    <row r="211" spans="3:3" x14ac:dyDescent="0.2">
      <c r="C211" s="6"/>
    </row>
    <row r="212" spans="3:3" x14ac:dyDescent="0.2">
      <c r="C212" s="6"/>
    </row>
    <row r="213" spans="3:3" x14ac:dyDescent="0.2">
      <c r="C213" s="6"/>
    </row>
    <row r="214" spans="3:3" x14ac:dyDescent="0.2">
      <c r="C214" s="6"/>
    </row>
    <row r="215" spans="3:3" x14ac:dyDescent="0.2">
      <c r="C215" s="6"/>
    </row>
    <row r="216" spans="3:3" x14ac:dyDescent="0.2">
      <c r="C216" s="6"/>
    </row>
    <row r="217" spans="3:3" x14ac:dyDescent="0.2">
      <c r="C217" s="6"/>
    </row>
    <row r="218" spans="3:3" x14ac:dyDescent="0.2">
      <c r="C218" s="6"/>
    </row>
    <row r="219" spans="3:3" x14ac:dyDescent="0.2">
      <c r="C219" s="6"/>
    </row>
    <row r="220" spans="3:3" x14ac:dyDescent="0.2">
      <c r="C220" s="6"/>
    </row>
    <row r="221" spans="3:3" x14ac:dyDescent="0.2">
      <c r="C221" s="6"/>
    </row>
    <row r="222" spans="3:3" x14ac:dyDescent="0.2">
      <c r="C222" s="6"/>
    </row>
    <row r="223" spans="3:3" x14ac:dyDescent="0.2">
      <c r="C223" s="6"/>
    </row>
    <row r="224" spans="3:3" x14ac:dyDescent="0.2">
      <c r="C224" s="6"/>
    </row>
    <row r="225" spans="3:3" x14ac:dyDescent="0.2">
      <c r="C225" s="6"/>
    </row>
    <row r="226" spans="3:3" x14ac:dyDescent="0.2">
      <c r="C226" s="6"/>
    </row>
    <row r="227" spans="3:3" x14ac:dyDescent="0.2">
      <c r="C227" s="6"/>
    </row>
    <row r="228" spans="3:3" x14ac:dyDescent="0.2">
      <c r="C228" s="6"/>
    </row>
    <row r="229" spans="3:3" x14ac:dyDescent="0.2">
      <c r="C229" s="6"/>
    </row>
    <row r="230" spans="3:3" x14ac:dyDescent="0.2">
      <c r="C230" s="6"/>
    </row>
    <row r="231" spans="3:3" x14ac:dyDescent="0.2">
      <c r="C231" s="6"/>
    </row>
    <row r="232" spans="3:3" x14ac:dyDescent="0.2">
      <c r="C232" s="6"/>
    </row>
    <row r="233" spans="3:3" x14ac:dyDescent="0.2">
      <c r="C233" s="6"/>
    </row>
    <row r="234" spans="3:3" x14ac:dyDescent="0.2">
      <c r="C234" s="6"/>
    </row>
    <row r="235" spans="3:3" x14ac:dyDescent="0.2">
      <c r="C235" s="6"/>
    </row>
    <row r="236" spans="3:3" x14ac:dyDescent="0.2">
      <c r="C236" s="6"/>
    </row>
    <row r="237" spans="3:3" x14ac:dyDescent="0.2">
      <c r="C237" s="6"/>
    </row>
    <row r="238" spans="3:3" x14ac:dyDescent="0.2">
      <c r="C238" s="6"/>
    </row>
    <row r="239" spans="3:3" x14ac:dyDescent="0.2">
      <c r="C239" s="6"/>
    </row>
    <row r="240" spans="3:3" x14ac:dyDescent="0.2">
      <c r="C240" s="6"/>
    </row>
    <row r="241" spans="3:3" x14ac:dyDescent="0.2">
      <c r="C241" s="6"/>
    </row>
    <row r="242" spans="3:3" x14ac:dyDescent="0.2">
      <c r="C242" s="6"/>
    </row>
    <row r="243" spans="3:3" x14ac:dyDescent="0.2">
      <c r="C243" s="6"/>
    </row>
    <row r="244" spans="3:3" x14ac:dyDescent="0.2">
      <c r="C244" s="6"/>
    </row>
    <row r="245" spans="3:3" x14ac:dyDescent="0.2">
      <c r="C245" s="6"/>
    </row>
    <row r="246" spans="3:3" x14ac:dyDescent="0.2">
      <c r="C246" s="6"/>
    </row>
    <row r="247" spans="3:3" x14ac:dyDescent="0.2">
      <c r="C247" s="6"/>
    </row>
    <row r="248" spans="3:3" x14ac:dyDescent="0.2">
      <c r="C248" s="6"/>
    </row>
    <row r="249" spans="3:3" x14ac:dyDescent="0.2">
      <c r="C249" s="6"/>
    </row>
    <row r="250" spans="3:3" x14ac:dyDescent="0.2">
      <c r="C250" s="6"/>
    </row>
    <row r="251" spans="3:3" x14ac:dyDescent="0.2">
      <c r="C251" s="6"/>
    </row>
    <row r="252" spans="3:3" x14ac:dyDescent="0.2">
      <c r="C252" s="6"/>
    </row>
    <row r="253" spans="3:3" x14ac:dyDescent="0.2">
      <c r="C253" s="6"/>
    </row>
    <row r="254" spans="3:3" x14ac:dyDescent="0.2">
      <c r="C254" s="6"/>
    </row>
    <row r="255" spans="3:3" x14ac:dyDescent="0.2">
      <c r="C255" s="6"/>
    </row>
    <row r="256" spans="3:3" x14ac:dyDescent="0.2">
      <c r="C256" s="6"/>
    </row>
    <row r="257" spans="3:3" x14ac:dyDescent="0.2">
      <c r="C257" s="6"/>
    </row>
    <row r="258" spans="3:3" x14ac:dyDescent="0.2">
      <c r="C258" s="6"/>
    </row>
    <row r="259" spans="3:3" x14ac:dyDescent="0.2">
      <c r="C259" s="6"/>
    </row>
    <row r="260" spans="3:3" x14ac:dyDescent="0.2">
      <c r="C260" s="6"/>
    </row>
    <row r="261" spans="3:3" x14ac:dyDescent="0.2">
      <c r="C261" s="6"/>
    </row>
    <row r="262" spans="3:3" x14ac:dyDescent="0.2">
      <c r="C262" s="6"/>
    </row>
    <row r="263" spans="3:3" x14ac:dyDescent="0.2">
      <c r="C263" s="6"/>
    </row>
    <row r="264" spans="3:3" x14ac:dyDescent="0.2">
      <c r="C264" s="6"/>
    </row>
    <row r="265" spans="3:3" x14ac:dyDescent="0.2">
      <c r="C265" s="6"/>
    </row>
    <row r="266" spans="3:3" x14ac:dyDescent="0.2">
      <c r="C266" s="6"/>
    </row>
    <row r="267" spans="3:3" x14ac:dyDescent="0.2">
      <c r="C267" s="6"/>
    </row>
    <row r="268" spans="3:3" x14ac:dyDescent="0.2">
      <c r="C268" s="6"/>
    </row>
    <row r="269" spans="3:3" x14ac:dyDescent="0.2">
      <c r="C269" s="6"/>
    </row>
    <row r="270" spans="3:3" x14ac:dyDescent="0.2">
      <c r="C270" s="6"/>
    </row>
    <row r="271" spans="3:3" x14ac:dyDescent="0.2">
      <c r="C271" s="6"/>
    </row>
    <row r="272" spans="3:3" x14ac:dyDescent="0.2">
      <c r="C272" s="6"/>
    </row>
    <row r="273" spans="3:3" x14ac:dyDescent="0.2">
      <c r="C273" s="6"/>
    </row>
    <row r="274" spans="3:3" x14ac:dyDescent="0.2">
      <c r="C274" s="6"/>
    </row>
    <row r="275" spans="3:3" x14ac:dyDescent="0.2">
      <c r="C275" s="6"/>
    </row>
    <row r="276" spans="3:3" x14ac:dyDescent="0.2">
      <c r="C276" s="6"/>
    </row>
    <row r="277" spans="3:3" x14ac:dyDescent="0.2">
      <c r="C277" s="6"/>
    </row>
    <row r="278" spans="3:3" x14ac:dyDescent="0.2">
      <c r="C278" s="6"/>
    </row>
    <row r="279" spans="3:3" x14ac:dyDescent="0.2">
      <c r="C279" s="6"/>
    </row>
    <row r="280" spans="3:3" x14ac:dyDescent="0.2">
      <c r="C280" s="6"/>
    </row>
    <row r="281" spans="3:3" x14ac:dyDescent="0.2">
      <c r="C281" s="6"/>
    </row>
    <row r="282" spans="3:3" x14ac:dyDescent="0.2">
      <c r="C282" s="6"/>
    </row>
    <row r="283" spans="3:3" x14ac:dyDescent="0.2">
      <c r="C283" s="6"/>
    </row>
    <row r="284" spans="3:3" x14ac:dyDescent="0.2">
      <c r="C284" s="6"/>
    </row>
    <row r="285" spans="3:3" x14ac:dyDescent="0.2">
      <c r="C285" s="6"/>
    </row>
    <row r="286" spans="3:3" x14ac:dyDescent="0.2">
      <c r="C286" s="6"/>
    </row>
    <row r="287" spans="3:3" x14ac:dyDescent="0.2">
      <c r="C287" s="6"/>
    </row>
    <row r="288" spans="3:3" x14ac:dyDescent="0.2">
      <c r="C288" s="6"/>
    </row>
    <row r="289" spans="3:3" x14ac:dyDescent="0.2">
      <c r="C289" s="6"/>
    </row>
    <row r="290" spans="3:3" x14ac:dyDescent="0.2">
      <c r="C290" s="6"/>
    </row>
    <row r="291" spans="3:3" x14ac:dyDescent="0.2">
      <c r="C291" s="6"/>
    </row>
    <row r="292" spans="3:3" x14ac:dyDescent="0.2">
      <c r="C292" s="6"/>
    </row>
    <row r="293" spans="3:3" x14ac:dyDescent="0.2">
      <c r="C293" s="6"/>
    </row>
    <row r="294" spans="3:3" x14ac:dyDescent="0.2">
      <c r="C294" s="6"/>
    </row>
    <row r="295" spans="3:3" x14ac:dyDescent="0.2">
      <c r="C295" s="6"/>
    </row>
    <row r="296" spans="3:3" x14ac:dyDescent="0.2">
      <c r="C296" s="6"/>
    </row>
    <row r="297" spans="3:3" x14ac:dyDescent="0.2">
      <c r="C297" s="6"/>
    </row>
    <row r="298" spans="3:3" x14ac:dyDescent="0.2">
      <c r="C298" s="6"/>
    </row>
    <row r="299" spans="3:3" x14ac:dyDescent="0.2">
      <c r="C299" s="6"/>
    </row>
    <row r="300" spans="3:3" x14ac:dyDescent="0.2">
      <c r="C300" s="6"/>
    </row>
    <row r="301" spans="3:3" x14ac:dyDescent="0.2">
      <c r="C301" s="6"/>
    </row>
    <row r="302" spans="3:3" x14ac:dyDescent="0.2">
      <c r="C302" s="6"/>
    </row>
    <row r="303" spans="3:3" x14ac:dyDescent="0.2">
      <c r="C303" s="6"/>
    </row>
    <row r="304" spans="3:3" x14ac:dyDescent="0.2">
      <c r="C304" s="6"/>
    </row>
    <row r="305" spans="3:3" x14ac:dyDescent="0.2">
      <c r="C305" s="6"/>
    </row>
    <row r="306" spans="3:3" x14ac:dyDescent="0.2">
      <c r="C306" s="6"/>
    </row>
    <row r="307" spans="3:3" x14ac:dyDescent="0.2">
      <c r="C307" s="6"/>
    </row>
    <row r="308" spans="3:3" x14ac:dyDescent="0.2">
      <c r="C308" s="6"/>
    </row>
    <row r="309" spans="3:3" x14ac:dyDescent="0.2">
      <c r="C309" s="6"/>
    </row>
    <row r="310" spans="3:3" x14ac:dyDescent="0.2">
      <c r="C310" s="6"/>
    </row>
    <row r="311" spans="3:3" x14ac:dyDescent="0.2">
      <c r="C311" s="6"/>
    </row>
    <row r="312" spans="3:3" x14ac:dyDescent="0.2">
      <c r="C312" s="6"/>
    </row>
    <row r="313" spans="3:3" x14ac:dyDescent="0.2">
      <c r="C313" s="6"/>
    </row>
    <row r="314" spans="3:3" x14ac:dyDescent="0.2">
      <c r="C314" s="6"/>
    </row>
    <row r="315" spans="3:3" x14ac:dyDescent="0.2">
      <c r="C315" s="6"/>
    </row>
    <row r="316" spans="3:3" x14ac:dyDescent="0.2">
      <c r="C316" s="6"/>
    </row>
    <row r="317" spans="3:3" x14ac:dyDescent="0.2">
      <c r="C317" s="6"/>
    </row>
    <row r="318" spans="3:3" x14ac:dyDescent="0.2">
      <c r="C318" s="6"/>
    </row>
    <row r="319" spans="3:3" x14ac:dyDescent="0.2">
      <c r="C319" s="6"/>
    </row>
    <row r="320" spans="3:3" x14ac:dyDescent="0.2">
      <c r="C320" s="6"/>
    </row>
    <row r="321" spans="3:3" x14ac:dyDescent="0.2">
      <c r="C321" s="6"/>
    </row>
    <row r="322" spans="3:3" x14ac:dyDescent="0.2">
      <c r="C322" s="6"/>
    </row>
    <row r="323" spans="3:3" x14ac:dyDescent="0.2">
      <c r="C323" s="6"/>
    </row>
    <row r="324" spans="3:3" x14ac:dyDescent="0.2">
      <c r="C324" s="6"/>
    </row>
    <row r="325" spans="3:3" x14ac:dyDescent="0.2">
      <c r="C325" s="6"/>
    </row>
    <row r="326" spans="3:3" x14ac:dyDescent="0.2">
      <c r="C326" s="6"/>
    </row>
    <row r="327" spans="3:3" x14ac:dyDescent="0.2">
      <c r="C327" s="6"/>
    </row>
    <row r="328" spans="3:3" x14ac:dyDescent="0.2">
      <c r="C328" s="6"/>
    </row>
    <row r="329" spans="3:3" x14ac:dyDescent="0.2">
      <c r="C329" s="6"/>
    </row>
    <row r="330" spans="3:3" x14ac:dyDescent="0.2">
      <c r="C330" s="6"/>
    </row>
    <row r="331" spans="3:3" x14ac:dyDescent="0.2">
      <c r="C331" s="6"/>
    </row>
    <row r="332" spans="3:3" x14ac:dyDescent="0.2">
      <c r="C332" s="6"/>
    </row>
    <row r="333" spans="3:3" x14ac:dyDescent="0.2">
      <c r="C333" s="6"/>
    </row>
    <row r="334" spans="3:3" x14ac:dyDescent="0.2">
      <c r="C334" s="6"/>
    </row>
    <row r="335" spans="3:3" x14ac:dyDescent="0.2">
      <c r="C335" s="6"/>
    </row>
    <row r="336" spans="3:3" x14ac:dyDescent="0.2">
      <c r="C336" s="6"/>
    </row>
    <row r="337" spans="3:3" x14ac:dyDescent="0.2">
      <c r="C337" s="6"/>
    </row>
    <row r="338" spans="3:3" x14ac:dyDescent="0.2">
      <c r="C338" s="6"/>
    </row>
    <row r="339" spans="3:3" x14ac:dyDescent="0.2">
      <c r="C339" s="6"/>
    </row>
    <row r="340" spans="3:3" x14ac:dyDescent="0.2">
      <c r="C340" s="6"/>
    </row>
    <row r="341" spans="3:3" x14ac:dyDescent="0.2">
      <c r="C341" s="6"/>
    </row>
    <row r="342" spans="3:3" x14ac:dyDescent="0.2">
      <c r="C342" s="6"/>
    </row>
    <row r="343" spans="3:3" x14ac:dyDescent="0.2">
      <c r="C343" s="6"/>
    </row>
    <row r="344" spans="3:3" x14ac:dyDescent="0.2">
      <c r="C344" s="6"/>
    </row>
    <row r="345" spans="3:3" x14ac:dyDescent="0.2">
      <c r="C345" s="6"/>
    </row>
    <row r="346" spans="3:3" x14ac:dyDescent="0.2">
      <c r="C346" s="6"/>
    </row>
    <row r="347" spans="3:3" x14ac:dyDescent="0.2">
      <c r="C347" s="6"/>
    </row>
    <row r="348" spans="3:3" x14ac:dyDescent="0.2">
      <c r="C348" s="6"/>
    </row>
    <row r="349" spans="3:3" x14ac:dyDescent="0.2">
      <c r="C349" s="6"/>
    </row>
    <row r="350" spans="3:3" x14ac:dyDescent="0.2">
      <c r="C350" s="6"/>
    </row>
    <row r="351" spans="3:3" x14ac:dyDescent="0.2">
      <c r="C351" s="6"/>
    </row>
    <row r="352" spans="3:3" x14ac:dyDescent="0.2">
      <c r="C352" s="6"/>
    </row>
    <row r="353" spans="3:3" x14ac:dyDescent="0.2">
      <c r="C353" s="6"/>
    </row>
    <row r="354" spans="3:3" x14ac:dyDescent="0.2">
      <c r="C354" s="6"/>
    </row>
    <row r="355" spans="3:3" x14ac:dyDescent="0.2">
      <c r="C355" s="6"/>
    </row>
    <row r="356" spans="3:3" x14ac:dyDescent="0.2">
      <c r="C356" s="6"/>
    </row>
    <row r="357" spans="3:3" x14ac:dyDescent="0.2">
      <c r="C357" s="6"/>
    </row>
    <row r="358" spans="3:3" x14ac:dyDescent="0.2">
      <c r="C358" s="6"/>
    </row>
    <row r="359" spans="3:3" x14ac:dyDescent="0.2">
      <c r="C359" s="6"/>
    </row>
    <row r="360" spans="3:3" x14ac:dyDescent="0.2">
      <c r="C360" s="6"/>
    </row>
    <row r="361" spans="3:3" x14ac:dyDescent="0.2">
      <c r="C361" s="6"/>
    </row>
    <row r="362" spans="3:3" x14ac:dyDescent="0.2">
      <c r="C362" s="6"/>
    </row>
    <row r="363" spans="3:3" x14ac:dyDescent="0.2">
      <c r="C363" s="6"/>
    </row>
    <row r="364" spans="3:3" x14ac:dyDescent="0.2">
      <c r="C364" s="6"/>
    </row>
    <row r="365" spans="3:3" x14ac:dyDescent="0.2">
      <c r="C365" s="6"/>
    </row>
    <row r="366" spans="3:3" x14ac:dyDescent="0.2">
      <c r="C366" s="6"/>
    </row>
    <row r="367" spans="3:3" x14ac:dyDescent="0.2">
      <c r="C367" s="6"/>
    </row>
    <row r="368" spans="3:3" x14ac:dyDescent="0.2">
      <c r="C368" s="6"/>
    </row>
    <row r="369" spans="3:3" x14ac:dyDescent="0.2">
      <c r="C369" s="6"/>
    </row>
    <row r="370" spans="3:3" x14ac:dyDescent="0.2">
      <c r="C370" s="6"/>
    </row>
    <row r="371" spans="3:3" x14ac:dyDescent="0.2">
      <c r="C371" s="6"/>
    </row>
    <row r="372" spans="3:3" x14ac:dyDescent="0.2">
      <c r="C372" s="6"/>
    </row>
    <row r="373" spans="3:3" x14ac:dyDescent="0.2">
      <c r="C373" s="6"/>
    </row>
    <row r="374" spans="3:3" x14ac:dyDescent="0.2">
      <c r="C374" s="6"/>
    </row>
  </sheetData>
  <mergeCells count="4">
    <mergeCell ref="D14:BK14"/>
    <mergeCell ref="D15:BK15"/>
    <mergeCell ref="D5:BK5"/>
    <mergeCell ref="D6:BK6"/>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Main</vt:lpstr>
      <vt:lpstr>Data</vt:lpstr>
    </vt:vector>
  </TitlesOfParts>
  <Company>Interactive Data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McSween, Andrew</dc:creator>
  <cp:lastModifiedBy>Andrew McSween</cp:lastModifiedBy>
  <dcterms:created xsi:type="dcterms:W3CDTF">2016-10-07T19:02:57Z</dcterms:created>
  <dcterms:modified xsi:type="dcterms:W3CDTF">2022-01-27T22:45:48Z</dcterms:modified>
</cp:coreProperties>
</file>